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Oxebridge\OQR QMS\Implementation Programs\ISO 9001\Phase 2\Forms for Manual Customizing\"/>
    </mc:Choice>
  </mc:AlternateContent>
  <bookViews>
    <workbookView xWindow="0" yWindow="0" windowWidth="19200" windowHeight="7236"/>
  </bookViews>
  <sheets>
    <sheet name="Risk Register" sheetId="1" r:id="rId1"/>
    <sheet name="Lists" sheetId="2" r:id="rId2"/>
  </sheets>
  <definedNames>
    <definedName name="correction">Lists!$E$2:$E$6</definedName>
    <definedName name="Likelihood">Lists!$A$2:$A$6</definedName>
    <definedName name="Occurrences">Lists!$B$2:$B$6</definedName>
    <definedName name="Potential">Lists!$C$2:$C$6</definedName>
    <definedName name="Process">OFFSET(Lists!$K$2,0,0,COUNTA(Lists!$K:$K)-1,1)</definedName>
    <definedName name="reputation">Lists!$F$2:$F$6</definedName>
    <definedName name="Violation">Lists!$D$3:$D$5</definedName>
  </definedNames>
  <calcPr calcId="152511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5" i="1"/>
  <c r="N58" i="1" l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F6" i="1"/>
  <c r="F7" i="1"/>
  <c r="F8" i="1"/>
  <c r="F9" i="1"/>
  <c r="F10" i="1"/>
  <c r="F11" i="1"/>
  <c r="N11" i="1" s="1"/>
  <c r="F12" i="1"/>
  <c r="N12" i="1" s="1"/>
  <c r="F13" i="1"/>
  <c r="F14" i="1"/>
  <c r="N14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N28" i="1" s="1"/>
  <c r="F29" i="1"/>
  <c r="F30" i="1"/>
  <c r="N30" i="1" s="1"/>
  <c r="F31" i="1"/>
  <c r="F32" i="1"/>
  <c r="F33" i="1"/>
  <c r="F34" i="1"/>
  <c r="F35" i="1"/>
  <c r="N35" i="1" s="1"/>
  <c r="F36" i="1"/>
  <c r="N36" i="1" s="1"/>
  <c r="F37" i="1"/>
  <c r="F38" i="1"/>
  <c r="N38" i="1" s="1"/>
  <c r="F39" i="1"/>
  <c r="F40" i="1"/>
  <c r="F41" i="1"/>
  <c r="F42" i="1"/>
  <c r="F43" i="1"/>
  <c r="N43" i="1" s="1"/>
  <c r="F44" i="1"/>
  <c r="N44" i="1" s="1"/>
  <c r="F45" i="1"/>
  <c r="F46" i="1"/>
  <c r="N46" i="1" s="1"/>
  <c r="F47" i="1"/>
  <c r="F48" i="1"/>
  <c r="F49" i="1"/>
  <c r="F50" i="1"/>
  <c r="F51" i="1"/>
  <c r="N51" i="1" s="1"/>
  <c r="F52" i="1"/>
  <c r="N52" i="1" s="1"/>
  <c r="F53" i="1"/>
  <c r="F54" i="1"/>
  <c r="N54" i="1" s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N53" i="1" l="1"/>
  <c r="N45" i="1"/>
  <c r="N37" i="1"/>
  <c r="N29" i="1"/>
  <c r="N13" i="1"/>
  <c r="N55" i="1"/>
  <c r="N47" i="1"/>
  <c r="N39" i="1"/>
  <c r="N31" i="1"/>
  <c r="N23" i="1"/>
  <c r="N15" i="1"/>
  <c r="N22" i="1"/>
  <c r="N50" i="1"/>
  <c r="N42" i="1"/>
  <c r="N34" i="1"/>
  <c r="N26" i="1"/>
  <c r="N10" i="1"/>
  <c r="N57" i="1"/>
  <c r="N49" i="1"/>
  <c r="N41" i="1"/>
  <c r="N33" i="1"/>
  <c r="N25" i="1"/>
  <c r="N9" i="1"/>
  <c r="N20" i="1"/>
  <c r="N56" i="1"/>
  <c r="N48" i="1"/>
  <c r="N40" i="1"/>
  <c r="N32" i="1"/>
  <c r="N24" i="1"/>
  <c r="N16" i="1"/>
  <c r="N21" i="1"/>
  <c r="N17" i="1"/>
  <c r="N19" i="1"/>
  <c r="N27" i="1"/>
  <c r="N18" i="1"/>
  <c r="F5" i="1"/>
  <c r="M5" i="1"/>
  <c r="M6" i="1"/>
  <c r="M7" i="1"/>
  <c r="N7" i="1" s="1"/>
  <c r="M8" i="1"/>
  <c r="N8" i="1" s="1"/>
  <c r="N5" i="1" l="1"/>
  <c r="N6" i="1"/>
</calcChain>
</file>

<file path=xl/sharedStrings.xml><?xml version="1.0" encoding="utf-8"?>
<sst xmlns="http://schemas.openxmlformats.org/spreadsheetml/2006/main" count="61" uniqueCount="56">
  <si>
    <t>Unlikely to occur</t>
  </si>
  <si>
    <t>None</t>
  </si>
  <si>
    <t>Minor</t>
  </si>
  <si>
    <t>&lt; $100,000</t>
  </si>
  <si>
    <t>Minimal</t>
  </si>
  <si>
    <t>Possible</t>
  </si>
  <si>
    <t>Moderate</t>
  </si>
  <si>
    <t>&lt; $500,000</t>
  </si>
  <si>
    <t>High</t>
  </si>
  <si>
    <t>Yes</t>
  </si>
  <si>
    <t>&gt; $500,000</t>
  </si>
  <si>
    <t>Severe</t>
  </si>
  <si>
    <t>&gt; $1,000,000</t>
  </si>
  <si>
    <t>Very severe</t>
  </si>
  <si>
    <t>$ 0</t>
  </si>
  <si>
    <t>Somewhat likely to occur</t>
  </si>
  <si>
    <t>Likely to occur</t>
  </si>
  <si>
    <t>Very likely to occur</t>
  </si>
  <si>
    <t>Has never occurred.</t>
  </si>
  <si>
    <t>Has occurred in past year.</t>
  </si>
  <si>
    <t>Likelihood</t>
  </si>
  <si>
    <t>Occurrences</t>
  </si>
  <si>
    <t>Violation</t>
  </si>
  <si>
    <t>correction</t>
  </si>
  <si>
    <t>reputation</t>
  </si>
  <si>
    <t>Est. Cost of Correction</t>
  </si>
  <si>
    <t>score</t>
  </si>
  <si>
    <t>Prob. Rating</t>
  </si>
  <si>
    <t>Cons. Rating</t>
  </si>
  <si>
    <t>Ln
#</t>
  </si>
  <si>
    <t>Previous Occurrences</t>
  </si>
  <si>
    <t>Cannot occur / not applicable</t>
  </si>
  <si>
    <t>Has not occurred in past 10 years.</t>
  </si>
  <si>
    <t>Has not occurred in past 5 years.</t>
  </si>
  <si>
    <t>Has occurred in past 5 years.</t>
  </si>
  <si>
    <t>Consequence (if risk is encountered)</t>
  </si>
  <si>
    <t>Probability (of risk occurring)</t>
  </si>
  <si>
    <t>Inability to Meet Contract Terms / Reqs</t>
  </si>
  <si>
    <t>Potential</t>
  </si>
  <si>
    <t>Very High</t>
  </si>
  <si>
    <t>None / NA</t>
  </si>
  <si>
    <r>
      <t xml:space="preserve">Risk Factor
</t>
    </r>
    <r>
      <rPr>
        <b/>
        <sz val="6"/>
        <color indexed="8"/>
        <rFont val="Arial Narrow"/>
        <family val="2"/>
      </rPr>
      <t>(Prob x Cons)</t>
    </r>
  </si>
  <si>
    <t>Impact on Company Reputation</t>
  </si>
  <si>
    <t>Risk Factor after Mitigation</t>
  </si>
  <si>
    <t>Potential Loss of Contracts</t>
  </si>
  <si>
    <t>Potential Harm to User or Patient</t>
  </si>
  <si>
    <t>Potential Violation of Regulations</t>
  </si>
  <si>
    <r>
      <t xml:space="preserve">Mitigation Plan
</t>
    </r>
    <r>
      <rPr>
        <b/>
        <sz val="9"/>
        <color indexed="8"/>
        <rFont val="Arial"/>
        <family val="2"/>
      </rPr>
      <t>(required for risk factors &gt;8.0 )
May reference external plan document</t>
    </r>
  </si>
  <si>
    <t>Processes</t>
  </si>
  <si>
    <t>Process 1</t>
  </si>
  <si>
    <t>Process 2</t>
  </si>
  <si>
    <t>Process 3</t>
  </si>
  <si>
    <t>Process 4</t>
  </si>
  <si>
    <r>
      <rPr>
        <b/>
        <sz val="16"/>
        <color indexed="8"/>
        <rFont val="Arial"/>
        <family val="2"/>
      </rPr>
      <t>Risk Register</t>
    </r>
    <r>
      <rPr>
        <sz val="10"/>
        <color indexed="8"/>
        <rFont val="Arial"/>
        <family val="2"/>
      </rPr>
      <t xml:space="preserve"> - Rev 0</t>
    </r>
  </si>
  <si>
    <t>Process</t>
  </si>
  <si>
    <t>Risk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</si>
</sst>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6"/>
      <color indexed="8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medium">
        <color indexed="64"/>
      </top>
      <bottom/>
      <diagonal/>
    </border>
    <border>
      <left/>
      <right style="thin">
        <color theme="1" tint="0.499984740745262"/>
      </right>
      <top/>
      <bottom style="thin">
        <color theme="0" tint="-0.24994659260841701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</xf>
    <xf numFmtId="0" fontId="8" fillId="3" borderId="0" xfId="0" quotePrefix="1" applyFont="1" applyFill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3" fillId="5" borderId="10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9" fillId="5" borderId="0" xfId="0" applyFont="1" applyFill="1" applyAlignment="1" applyProtection="1">
      <alignment vertical="center"/>
    </xf>
    <xf numFmtId="0" fontId="7" fillId="5" borderId="0" xfId="0" applyFont="1" applyFill="1" applyProtection="1"/>
    <xf numFmtId="0" fontId="9" fillId="5" borderId="0" xfId="0" applyFont="1" applyFill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vertical="center" wrapText="1"/>
    </xf>
    <xf numFmtId="0" fontId="16" fillId="0" borderId="3" xfId="0" applyFont="1" applyBorder="1" applyAlignment="1" applyProtection="1">
      <alignment horizontal="left" vertical="center"/>
      <protection locked="0"/>
    </xf>
    <xf numFmtId="0" fontId="17" fillId="6" borderId="3" xfId="0" applyFont="1" applyFill="1" applyBorder="1" applyAlignment="1" applyProtection="1">
      <alignment horizontal="left" vertical="center"/>
      <protection locked="0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2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7">
    <dxf>
      <fill>
        <patternFill>
          <bgColor theme="1" tint="0.499984740745262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2098964</xdr:colOff>
      <xdr:row>0</xdr:row>
      <xdr:rowOff>27710</xdr:rowOff>
    </xdr:from>
    <xdr:to>
      <xdr:col>4</xdr:col>
      <xdr:colOff>34636</xdr:colOff>
      <xdr:row>0</xdr:row>
      <xdr:rowOff>242455</xdr:rowOff>
    </xdr:to>
    <xdr:sp macro="" textlink="">
      <xdr:nvSpPr>
        <xdr:cNvPr id="3" name="TextBox 2"/>
        <xdr:cNvSpPr txBox="1"/>
      </xdr:nvSpPr>
      <xdr:spPr>
        <a:xfrm>
          <a:off x="3241964" y="27710"/>
          <a:ext cx="3740727" cy="2147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Sheet is protected. To turn off protection. simply toggle  REVIEW&gt;UNPROTECT 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754380</xdr:colOff>
      <xdr:row>7</xdr:row>
      <xdr:rowOff>99060</xdr:rowOff>
    </xdr:from>
    <xdr:to>
      <xdr:col>8</xdr:col>
      <xdr:colOff>228600</xdr:colOff>
      <xdr:row>12</xdr:row>
      <xdr:rowOff>129540</xdr:rowOff>
    </xdr:to>
    <xdr:sp macro="" textlink="">
      <xdr:nvSpPr>
        <xdr:cNvPr id="2" name="Rectangular Callout 1"/>
        <xdr:cNvSpPr/>
      </xdr:nvSpPr>
      <xdr:spPr>
        <a:xfrm>
          <a:off x="6316980" y="1424940"/>
          <a:ext cx="1668780" cy="944880"/>
        </a:xfrm>
        <a:prstGeom prst="wedgeRectCallout">
          <a:avLst>
            <a:gd name="adj1" fmla="val 100061"/>
            <a:gd name="adj2" fmla="val -10113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Customize your list of internal</a:t>
          </a:r>
          <a:r>
            <a:rPr lang="en-US" sz="1600" b="1" baseline="0">
              <a:solidFill>
                <a:sysClr val="windowText" lastClr="000000"/>
              </a:solidFill>
            </a:rPr>
            <a:t> processes here.</a:t>
          </a:r>
          <a:endParaRPr 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1043940</xdr:colOff>
      <xdr:row>10</xdr:row>
      <xdr:rowOff>129540</xdr:rowOff>
    </xdr:from>
    <xdr:to>
      <xdr:col>1</xdr:col>
      <xdr:colOff>1455420</xdr:colOff>
      <xdr:row>15</xdr:row>
      <xdr:rowOff>160020</xdr:rowOff>
    </xdr:to>
    <xdr:sp macro="" textlink="">
      <xdr:nvSpPr>
        <xdr:cNvPr id="3" name="Rectangular Callout 2"/>
        <xdr:cNvSpPr/>
      </xdr:nvSpPr>
      <xdr:spPr>
        <a:xfrm>
          <a:off x="1043940" y="2004060"/>
          <a:ext cx="1645920" cy="944880"/>
        </a:xfrm>
        <a:prstGeom prst="wedgeRectCallout">
          <a:avLst>
            <a:gd name="adj1" fmla="val 33394"/>
            <a:gd name="adj2" fmla="val -13823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600" b="1">
              <a:solidFill>
                <a:sysClr val="windowText" lastClr="000000"/>
              </a:solidFill>
            </a:rPr>
            <a:t>Customize list entries as you see fit.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tabSelected="1" zoomScale="110" zoomScaleNormal="110" workbookViewId="0">
      <selection activeCell="B5" sqref="B5"/>
    </sheetView>
  </sheetViews>
  <sheetFormatPr defaultColWidth="9.109375" defaultRowHeight="13.8" x14ac:dyDescent="0.25"/>
  <cols>
    <col min="1" max="1" width="3.5546875" style="1" customWidth="1"/>
    <col min="2" max="2" width="13.109375" style="1" customWidth="1"/>
    <col min="3" max="3" width="67.21875" style="8" bestFit="1" customWidth="1"/>
    <col min="4" max="4" width="17.33203125" style="8" customWidth="1"/>
    <col min="5" max="5" width="19.6640625" style="8" bestFit="1" customWidth="1"/>
    <col min="6" max="6" width="5.6640625" style="8" customWidth="1"/>
    <col min="7" max="11" width="13.5546875" style="8" customWidth="1"/>
    <col min="12" max="12" width="8.77734375" style="8" customWidth="1"/>
    <col min="13" max="13" width="6.33203125" style="8" customWidth="1"/>
    <col min="14" max="14" width="10.33203125" style="8" customWidth="1"/>
    <col min="15" max="15" width="60.77734375" style="2" customWidth="1"/>
    <col min="16" max="16" width="10.44140625" style="2" customWidth="1"/>
    <col min="17" max="16384" width="9.109375" style="2"/>
  </cols>
  <sheetData>
    <row r="1" spans="1:16" ht="20.25" customHeight="1" x14ac:dyDescent="0.25">
      <c r="A1" s="16"/>
      <c r="B1" s="16"/>
      <c r="C1" s="44" t="s">
        <v>53</v>
      </c>
      <c r="D1" s="44"/>
      <c r="E1" s="44"/>
      <c r="F1" s="23"/>
      <c r="G1" s="23"/>
      <c r="H1" s="23"/>
      <c r="I1" s="23"/>
      <c r="J1" s="23"/>
      <c r="K1" s="23"/>
      <c r="L1" s="23"/>
      <c r="M1" s="17"/>
      <c r="N1" s="17"/>
      <c r="O1" s="18"/>
      <c r="P1" s="18"/>
    </row>
    <row r="2" spans="1:16" ht="9" customHeight="1" thickBot="1" x14ac:dyDescent="0.3">
      <c r="A2" s="16"/>
      <c r="B2" s="1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8"/>
      <c r="P2" s="18"/>
    </row>
    <row r="3" spans="1:16" ht="15" customHeight="1" x14ac:dyDescent="0.25">
      <c r="A3" s="32" t="s">
        <v>29</v>
      </c>
      <c r="B3" s="36" t="s">
        <v>54</v>
      </c>
      <c r="C3" s="34" t="s">
        <v>55</v>
      </c>
      <c r="D3" s="40" t="s">
        <v>36</v>
      </c>
      <c r="E3" s="41"/>
      <c r="F3" s="32" t="s">
        <v>27</v>
      </c>
      <c r="G3" s="40" t="s">
        <v>35</v>
      </c>
      <c r="H3" s="42"/>
      <c r="I3" s="42"/>
      <c r="J3" s="42"/>
      <c r="K3" s="42"/>
      <c r="L3" s="41"/>
      <c r="M3" s="38" t="s">
        <v>28</v>
      </c>
      <c r="N3" s="28" t="s">
        <v>41</v>
      </c>
      <c r="O3" s="30" t="s">
        <v>47</v>
      </c>
      <c r="P3" s="26" t="s">
        <v>43</v>
      </c>
    </row>
    <row r="4" spans="1:16" s="9" customFormat="1" ht="28.5" customHeight="1" x14ac:dyDescent="0.25">
      <c r="A4" s="33"/>
      <c r="B4" s="37"/>
      <c r="C4" s="35"/>
      <c r="D4" s="14" t="s">
        <v>20</v>
      </c>
      <c r="E4" s="14" t="s">
        <v>30</v>
      </c>
      <c r="F4" s="33"/>
      <c r="G4" s="14" t="s">
        <v>44</v>
      </c>
      <c r="H4" s="14" t="s">
        <v>45</v>
      </c>
      <c r="I4" s="14" t="s">
        <v>37</v>
      </c>
      <c r="J4" s="14" t="s">
        <v>46</v>
      </c>
      <c r="K4" s="14" t="s">
        <v>42</v>
      </c>
      <c r="L4" s="14" t="s">
        <v>25</v>
      </c>
      <c r="M4" s="39"/>
      <c r="N4" s="29"/>
      <c r="O4" s="31"/>
      <c r="P4" s="27"/>
    </row>
    <row r="5" spans="1:16" ht="14.25" customHeight="1" x14ac:dyDescent="0.25">
      <c r="A5" s="11">
        <f>ROW($A5)-4</f>
        <v>1</v>
      </c>
      <c r="B5" s="21"/>
      <c r="C5" s="24"/>
      <c r="D5" s="12"/>
      <c r="E5" s="12"/>
      <c r="F5" s="15" t="str">
        <f>IF($D5="","",MAX(VLOOKUP($D5,Lists!$A$1:$G$6,7,0),(VLOOKUP($E5,Lists!$B$1:$G$6,6,0))))</f>
        <v/>
      </c>
      <c r="G5" s="12"/>
      <c r="H5" s="12"/>
      <c r="I5" s="12"/>
      <c r="J5" s="12"/>
      <c r="K5" s="12"/>
      <c r="L5" s="12"/>
      <c r="M5" s="15" t="str">
        <f>IF($D5="","",(MAX(VLOOKUP($G5,Lists!$C$1:$G$6,5,0),VLOOKUP($H5,Lists!$C$1:$G$6,5,0),VLOOKUP($I5,Lists!$C$1:$G$6,5,0),VLOOKUP($J5,Lists!$C$1:$G$6,5,0),VLOOKUP($K5,Lists!$C$1:$G$6,5,0),VLOOKUP($L5,Lists!$E$1:$G$6,3,0))))</f>
        <v/>
      </c>
      <c r="N5" s="15" t="str">
        <f>IF($D5="","",$F5*$M5)</f>
        <v/>
      </c>
      <c r="O5" s="13"/>
      <c r="P5" s="43"/>
    </row>
    <row r="6" spans="1:16" ht="14.25" customHeight="1" x14ac:dyDescent="0.25">
      <c r="A6" s="11">
        <f t="shared" ref="A6:A69" si="0">ROW($A6)-4</f>
        <v>2</v>
      </c>
      <c r="B6" s="21"/>
      <c r="C6" s="24"/>
      <c r="D6" s="12"/>
      <c r="E6" s="12"/>
      <c r="F6" s="15" t="str">
        <f>IF($D6="","",MAX(VLOOKUP($D6,Lists!$A$1:$G$6,7,0),(VLOOKUP($E6,Lists!$B$1:$G$6,6,0))))</f>
        <v/>
      </c>
      <c r="G6" s="12"/>
      <c r="H6" s="12"/>
      <c r="I6" s="12"/>
      <c r="J6" s="12"/>
      <c r="K6" s="12"/>
      <c r="L6" s="12"/>
      <c r="M6" s="15" t="str">
        <f>IF($D6="","",(MAX(VLOOKUP($G6,Lists!$C$1:$G$6,5,0),VLOOKUP($H6,Lists!$C$1:$G$6,5,0),VLOOKUP($I6,Lists!$C$1:$G$6,5,0),VLOOKUP($J6,Lists!$C$1:$G$6,5,0),VLOOKUP($K6,Lists!$C$1:$G$6,5,0),VLOOKUP($L6,Lists!$E$1:$G$6,3,0))))</f>
        <v/>
      </c>
      <c r="N6" s="15" t="str">
        <f t="shared" ref="N6:N69" si="1">IF($D6="","",$F6*$M6)</f>
        <v/>
      </c>
      <c r="O6" s="13"/>
      <c r="P6" s="43"/>
    </row>
    <row r="7" spans="1:16" ht="14.25" customHeight="1" x14ac:dyDescent="0.25">
      <c r="A7" s="11">
        <f t="shared" si="0"/>
        <v>3</v>
      </c>
      <c r="B7" s="21"/>
      <c r="C7" s="24"/>
      <c r="D7" s="12"/>
      <c r="E7" s="12"/>
      <c r="F7" s="15" t="str">
        <f>IF($D7="","",MAX(VLOOKUP($D7,Lists!$A$1:$G$6,7,0),(VLOOKUP($E7,Lists!$B$1:$G$6,6,0))))</f>
        <v/>
      </c>
      <c r="G7" s="12"/>
      <c r="H7" s="12"/>
      <c r="I7" s="12"/>
      <c r="J7" s="12"/>
      <c r="K7" s="12"/>
      <c r="L7" s="12"/>
      <c r="M7" s="15" t="str">
        <f>IF($D7="","",(MAX(VLOOKUP($G7,Lists!$C$1:$G$6,5,0),VLOOKUP($H7,Lists!$C$1:$G$6,5,0),VLOOKUP($I7,Lists!$C$1:$G$6,5,0),VLOOKUP($J7,Lists!$C$1:$G$6,5,0),VLOOKUP($K7,Lists!$C$1:$G$6,5,0),VLOOKUP($L7,Lists!$E$1:$G$6,3,0))))</f>
        <v/>
      </c>
      <c r="N7" s="15" t="str">
        <f t="shared" si="1"/>
        <v/>
      </c>
      <c r="O7" s="13"/>
      <c r="P7" s="43"/>
    </row>
    <row r="8" spans="1:16" ht="14.25" customHeight="1" x14ac:dyDescent="0.25">
      <c r="A8" s="11">
        <f t="shared" si="0"/>
        <v>4</v>
      </c>
      <c r="B8" s="21"/>
      <c r="C8" s="24"/>
      <c r="D8" s="12"/>
      <c r="E8" s="12"/>
      <c r="F8" s="15" t="str">
        <f>IF($D8="","",MAX(VLOOKUP($D8,Lists!$A$1:$G$6,7,0),(VLOOKUP($E8,Lists!$B$1:$G$6,6,0))))</f>
        <v/>
      </c>
      <c r="G8" s="12"/>
      <c r="H8" s="12"/>
      <c r="I8" s="12"/>
      <c r="J8" s="12"/>
      <c r="K8" s="12"/>
      <c r="L8" s="12"/>
      <c r="M8" s="15" t="str">
        <f>IF($D8="","",(MAX(VLOOKUP($G8,Lists!$C$1:$G$6,5,0),VLOOKUP($H8,Lists!$C$1:$G$6,5,0),VLOOKUP($I8,Lists!$C$1:$G$6,5,0),VLOOKUP($J8,Lists!$C$1:$G$6,5,0),VLOOKUP($K8,Lists!$C$1:$G$6,5,0),VLOOKUP($L8,Lists!$E$1:$G$6,3,0))))</f>
        <v/>
      </c>
      <c r="N8" s="15" t="str">
        <f t="shared" si="1"/>
        <v/>
      </c>
      <c r="O8" s="13"/>
      <c r="P8" s="43"/>
    </row>
    <row r="9" spans="1:16" ht="14.25" customHeight="1" x14ac:dyDescent="0.25">
      <c r="A9" s="11">
        <f t="shared" si="0"/>
        <v>5</v>
      </c>
      <c r="B9" s="21"/>
      <c r="C9" s="24"/>
      <c r="D9" s="12"/>
      <c r="E9" s="12"/>
      <c r="F9" s="15" t="str">
        <f>IF($D9="","",MAX(VLOOKUP($D9,Lists!$A$1:$G$6,7,0),(VLOOKUP($E9,Lists!$B$1:$G$6,6,0))))</f>
        <v/>
      </c>
      <c r="G9" s="12"/>
      <c r="H9" s="12"/>
      <c r="I9" s="12"/>
      <c r="J9" s="12"/>
      <c r="K9" s="12"/>
      <c r="L9" s="12"/>
      <c r="M9" s="15" t="str">
        <f>IF($D9="","",(MAX(VLOOKUP($G9,Lists!$C$1:$G$6,5,0),VLOOKUP($H9,Lists!$C$1:$G$6,5,0),VLOOKUP($I9,Lists!$C$1:$G$6,5,0),VLOOKUP($J9,Lists!$C$1:$G$6,5,0),VLOOKUP($K9,Lists!$C$1:$G$6,5,0),VLOOKUP($L9,Lists!$E$1:$G$6,3,0))))</f>
        <v/>
      </c>
      <c r="N9" s="15" t="str">
        <f t="shared" si="1"/>
        <v/>
      </c>
      <c r="O9" s="13"/>
      <c r="P9" s="43"/>
    </row>
    <row r="10" spans="1:16" ht="14.25" customHeight="1" x14ac:dyDescent="0.25">
      <c r="A10" s="11">
        <f t="shared" si="0"/>
        <v>6</v>
      </c>
      <c r="B10" s="21"/>
      <c r="C10" s="24"/>
      <c r="D10" s="12"/>
      <c r="E10" s="12"/>
      <c r="F10" s="15" t="str">
        <f>IF($D10="","",MAX(VLOOKUP($D10,Lists!$A$1:$G$6,7,0),(VLOOKUP($E10,Lists!$B$1:$G$6,6,0))))</f>
        <v/>
      </c>
      <c r="G10" s="12"/>
      <c r="H10" s="12"/>
      <c r="I10" s="12"/>
      <c r="J10" s="12"/>
      <c r="K10" s="12"/>
      <c r="L10" s="12"/>
      <c r="M10" s="15" t="str">
        <f>IF($D10="","",(MAX(VLOOKUP($G10,Lists!$C$1:$G$6,5,0),VLOOKUP($H10,Lists!$C$1:$G$6,5,0),VLOOKUP($I10,Lists!$C$1:$G$6,5,0),VLOOKUP($J10,Lists!$C$1:$G$6,5,0),VLOOKUP($K10,Lists!$C$1:$G$6,5,0),VLOOKUP($L10,Lists!$E$1:$G$6,3,0))))</f>
        <v/>
      </c>
      <c r="N10" s="15" t="str">
        <f t="shared" si="1"/>
        <v/>
      </c>
      <c r="O10" s="13"/>
      <c r="P10" s="43"/>
    </row>
    <row r="11" spans="1:16" ht="14.25" customHeight="1" x14ac:dyDescent="0.25">
      <c r="A11" s="11">
        <f t="shared" si="0"/>
        <v>7</v>
      </c>
      <c r="B11" s="21"/>
      <c r="C11" s="24"/>
      <c r="D11" s="12"/>
      <c r="E11" s="12"/>
      <c r="F11" s="15" t="str">
        <f>IF($D11="","",MAX(VLOOKUP($D11,Lists!$A$1:$G$6,7,0),(VLOOKUP($E11,Lists!$B$1:$G$6,6,0))))</f>
        <v/>
      </c>
      <c r="G11" s="12"/>
      <c r="H11" s="12"/>
      <c r="I11" s="12"/>
      <c r="J11" s="12"/>
      <c r="K11" s="12"/>
      <c r="L11" s="12"/>
      <c r="M11" s="15" t="str">
        <f>IF($D11="","",(MAX(VLOOKUP($G11,Lists!$C$1:$G$6,5,0),VLOOKUP($H11,Lists!$C$1:$G$6,5,0),VLOOKUP($I11,Lists!$C$1:$G$6,5,0),VLOOKUP($J11,Lists!$C$1:$G$6,5,0),VLOOKUP($K11,Lists!$C$1:$G$6,5,0),VLOOKUP($L11,Lists!$E$1:$G$6,3,0))))</f>
        <v/>
      </c>
      <c r="N11" s="15" t="str">
        <f t="shared" si="1"/>
        <v/>
      </c>
      <c r="O11" s="13"/>
      <c r="P11" s="43"/>
    </row>
    <row r="12" spans="1:16" ht="14.25" customHeight="1" x14ac:dyDescent="0.25">
      <c r="A12" s="11">
        <f t="shared" si="0"/>
        <v>8</v>
      </c>
      <c r="B12" s="21"/>
      <c r="C12" s="24"/>
      <c r="D12" s="12"/>
      <c r="E12" s="12"/>
      <c r="F12" s="15" t="str">
        <f>IF($D12="","",MAX(VLOOKUP($D12,Lists!$A$1:$G$6,7,0),(VLOOKUP($E12,Lists!$B$1:$G$6,6,0))))</f>
        <v/>
      </c>
      <c r="G12" s="12"/>
      <c r="H12" s="12"/>
      <c r="I12" s="12"/>
      <c r="J12" s="12"/>
      <c r="K12" s="12"/>
      <c r="L12" s="12"/>
      <c r="M12" s="15" t="str">
        <f>IF($D12="","",(MAX(VLOOKUP($G12,Lists!$C$1:$G$6,5,0),VLOOKUP($H12,Lists!$C$1:$G$6,5,0),VLOOKUP($I12,Lists!$C$1:$G$6,5,0),VLOOKUP($J12,Lists!$C$1:$G$6,5,0),VLOOKUP($K12,Lists!$C$1:$G$6,5,0),VLOOKUP($L12,Lists!$E$1:$G$6,3,0))))</f>
        <v/>
      </c>
      <c r="N12" s="15" t="str">
        <f t="shared" si="1"/>
        <v/>
      </c>
      <c r="O12" s="13"/>
      <c r="P12" s="43"/>
    </row>
    <row r="13" spans="1:16" ht="14.25" customHeight="1" x14ac:dyDescent="0.25">
      <c r="A13" s="11">
        <f t="shared" si="0"/>
        <v>9</v>
      </c>
      <c r="B13" s="21"/>
      <c r="C13" s="24"/>
      <c r="D13" s="12"/>
      <c r="E13" s="12"/>
      <c r="F13" s="15" t="str">
        <f>IF($D13="","",MAX(VLOOKUP($D13,Lists!$A$1:$G$6,7,0),(VLOOKUP($E13,Lists!$B$1:$G$6,6,0))))</f>
        <v/>
      </c>
      <c r="G13" s="12"/>
      <c r="H13" s="12"/>
      <c r="I13" s="12"/>
      <c r="J13" s="12"/>
      <c r="K13" s="12"/>
      <c r="L13" s="12"/>
      <c r="M13" s="15" t="str">
        <f>IF($D13="","",(MAX(VLOOKUP($G13,Lists!$C$1:$G$6,5,0),VLOOKUP($H13,Lists!$C$1:$G$6,5,0),VLOOKUP($I13,Lists!$C$1:$G$6,5,0),VLOOKUP($J13,Lists!$C$1:$G$6,5,0),VLOOKUP($K13,Lists!$C$1:$G$6,5,0),VLOOKUP($L13,Lists!$E$1:$G$6,3,0))))</f>
        <v/>
      </c>
      <c r="N13" s="15" t="str">
        <f t="shared" si="1"/>
        <v/>
      </c>
      <c r="O13" s="13"/>
      <c r="P13" s="43"/>
    </row>
    <row r="14" spans="1:16" ht="14.25" customHeight="1" x14ac:dyDescent="0.25">
      <c r="A14" s="11">
        <f t="shared" si="0"/>
        <v>10</v>
      </c>
      <c r="B14" s="21"/>
      <c r="C14" s="24"/>
      <c r="D14" s="12"/>
      <c r="E14" s="12"/>
      <c r="F14" s="15" t="str">
        <f>IF($D14="","",MAX(VLOOKUP($D14,Lists!$A$1:$G$6,7,0),(VLOOKUP($E14,Lists!$B$1:$G$6,6,0))))</f>
        <v/>
      </c>
      <c r="G14" s="12"/>
      <c r="H14" s="12"/>
      <c r="I14" s="12"/>
      <c r="J14" s="12"/>
      <c r="K14" s="12"/>
      <c r="L14" s="12"/>
      <c r="M14" s="15" t="str">
        <f>IF($D14="","",(MAX(VLOOKUP($G14,Lists!$C$1:$G$6,5,0),VLOOKUP($H14,Lists!$C$1:$G$6,5,0),VLOOKUP($I14,Lists!$C$1:$G$6,5,0),VLOOKUP($J14,Lists!$C$1:$G$6,5,0),VLOOKUP($K14,Lists!$C$1:$G$6,5,0),VLOOKUP($L14,Lists!$E$1:$G$6,3,0))))</f>
        <v/>
      </c>
      <c r="N14" s="15" t="str">
        <f t="shared" si="1"/>
        <v/>
      </c>
      <c r="O14" s="13"/>
      <c r="P14" s="43"/>
    </row>
    <row r="15" spans="1:16" ht="14.25" customHeight="1" x14ac:dyDescent="0.25">
      <c r="A15" s="11">
        <f t="shared" si="0"/>
        <v>11</v>
      </c>
      <c r="B15" s="21"/>
      <c r="C15" s="24"/>
      <c r="D15" s="12"/>
      <c r="E15" s="12"/>
      <c r="F15" s="15" t="str">
        <f>IF($D15="","",MAX(VLOOKUP($D15,Lists!$A$1:$G$6,7,0),(VLOOKUP($E15,Lists!$B$1:$G$6,6,0))))</f>
        <v/>
      </c>
      <c r="G15" s="12"/>
      <c r="H15" s="12"/>
      <c r="I15" s="12"/>
      <c r="J15" s="12"/>
      <c r="K15" s="12"/>
      <c r="L15" s="12"/>
      <c r="M15" s="15" t="str">
        <f>IF($D15="","",(MAX(VLOOKUP($G15,Lists!$C$1:$G$6,5,0),VLOOKUP($H15,Lists!$C$1:$G$6,5,0),VLOOKUP($I15,Lists!$C$1:$G$6,5,0),VLOOKUP($J15,Lists!$C$1:$G$6,5,0),VLOOKUP($K15,Lists!$C$1:$G$6,5,0),VLOOKUP($L15,Lists!$E$1:$G$6,3,0))))</f>
        <v/>
      </c>
      <c r="N15" s="15" t="str">
        <f t="shared" si="1"/>
        <v/>
      </c>
      <c r="O15" s="13"/>
      <c r="P15" s="43"/>
    </row>
    <row r="16" spans="1:16" ht="14.25" customHeight="1" x14ac:dyDescent="0.25">
      <c r="A16" s="11">
        <f t="shared" si="0"/>
        <v>12</v>
      </c>
      <c r="B16" s="21"/>
      <c r="C16" s="24"/>
      <c r="D16" s="12"/>
      <c r="E16" s="12"/>
      <c r="F16" s="15" t="str">
        <f>IF($D16="","",MAX(VLOOKUP($D16,Lists!$A$1:$G$6,7,0),(VLOOKUP($E16,Lists!$B$1:$G$6,6,0))))</f>
        <v/>
      </c>
      <c r="G16" s="12"/>
      <c r="H16" s="12"/>
      <c r="I16" s="12"/>
      <c r="J16" s="12"/>
      <c r="K16" s="12"/>
      <c r="L16" s="12"/>
      <c r="M16" s="15" t="str">
        <f>IF($D16="","",(MAX(VLOOKUP($G16,Lists!$C$1:$G$6,5,0),VLOOKUP($H16,Lists!$C$1:$G$6,5,0),VLOOKUP($I16,Lists!$C$1:$G$6,5,0),VLOOKUP($J16,Lists!$C$1:$G$6,5,0),VLOOKUP($K16,Lists!$C$1:$G$6,5,0),VLOOKUP($L16,Lists!$E$1:$G$6,3,0))))</f>
        <v/>
      </c>
      <c r="N16" s="15" t="str">
        <f t="shared" si="1"/>
        <v/>
      </c>
      <c r="O16" s="13"/>
      <c r="P16" s="43"/>
    </row>
    <row r="17" spans="1:16" ht="14.25" customHeight="1" x14ac:dyDescent="0.25">
      <c r="A17" s="11">
        <f t="shared" si="0"/>
        <v>13</v>
      </c>
      <c r="B17" s="21"/>
      <c r="C17" s="24"/>
      <c r="D17" s="12"/>
      <c r="E17" s="12"/>
      <c r="F17" s="15" t="str">
        <f>IF($D17="","",MAX(VLOOKUP($D17,Lists!$A$1:$G$6,7,0),(VLOOKUP($E17,Lists!$B$1:$G$6,6,0))))</f>
        <v/>
      </c>
      <c r="G17" s="12"/>
      <c r="H17" s="12"/>
      <c r="I17" s="12"/>
      <c r="J17" s="12"/>
      <c r="K17" s="12"/>
      <c r="L17" s="12"/>
      <c r="M17" s="15" t="str">
        <f>IF($D17="","",(MAX(VLOOKUP($G17,Lists!$C$1:$G$6,5,0),VLOOKUP($H17,Lists!$C$1:$G$6,5,0),VLOOKUP($I17,Lists!$C$1:$G$6,5,0),VLOOKUP($J17,Lists!$C$1:$G$6,5,0),VLOOKUP($K17,Lists!$C$1:$G$6,5,0),VLOOKUP($L17,Lists!$E$1:$G$6,3,0))))</f>
        <v/>
      </c>
      <c r="N17" s="15" t="str">
        <f t="shared" si="1"/>
        <v/>
      </c>
      <c r="O17" s="13"/>
      <c r="P17" s="43"/>
    </row>
    <row r="18" spans="1:16" ht="14.25" customHeight="1" x14ac:dyDescent="0.25">
      <c r="A18" s="11">
        <f t="shared" si="0"/>
        <v>14</v>
      </c>
      <c r="B18" s="21"/>
      <c r="C18" s="24"/>
      <c r="D18" s="12"/>
      <c r="E18" s="12"/>
      <c r="F18" s="15" t="str">
        <f>IF($D18="","",MAX(VLOOKUP($D18,Lists!$A$1:$G$6,7,0),(VLOOKUP($E18,Lists!$B$1:$G$6,6,0))))</f>
        <v/>
      </c>
      <c r="G18" s="12"/>
      <c r="H18" s="12"/>
      <c r="I18" s="12"/>
      <c r="J18" s="12"/>
      <c r="K18" s="12"/>
      <c r="L18" s="12"/>
      <c r="M18" s="15" t="str">
        <f>IF($D18="","",(MAX(VLOOKUP($G18,Lists!$C$1:$G$6,5,0),VLOOKUP($H18,Lists!$C$1:$G$6,5,0),VLOOKUP($I18,Lists!$C$1:$G$6,5,0),VLOOKUP($J18,Lists!$C$1:$G$6,5,0),VLOOKUP($K18,Lists!$C$1:$G$6,5,0),VLOOKUP($L18,Lists!$E$1:$G$6,3,0))))</f>
        <v/>
      </c>
      <c r="N18" s="15" t="str">
        <f t="shared" si="1"/>
        <v/>
      </c>
      <c r="O18" s="13"/>
      <c r="P18" s="43"/>
    </row>
    <row r="19" spans="1:16" ht="14.25" customHeight="1" x14ac:dyDescent="0.25">
      <c r="A19" s="11">
        <f t="shared" si="0"/>
        <v>15</v>
      </c>
      <c r="B19" s="21"/>
      <c r="C19" s="24"/>
      <c r="D19" s="12"/>
      <c r="E19" s="12"/>
      <c r="F19" s="15" t="str">
        <f>IF($D19="","",MAX(VLOOKUP($D19,Lists!$A$1:$G$6,7,0),(VLOOKUP($E19,Lists!$B$1:$G$6,6,0))))</f>
        <v/>
      </c>
      <c r="G19" s="12"/>
      <c r="H19" s="12"/>
      <c r="I19" s="12"/>
      <c r="J19" s="12"/>
      <c r="K19" s="12"/>
      <c r="L19" s="12"/>
      <c r="M19" s="15" t="str">
        <f>IF($D19="","",(MAX(VLOOKUP($G19,Lists!$C$1:$G$6,5,0),VLOOKUP($H19,Lists!$C$1:$G$6,5,0),VLOOKUP($I19,Lists!$C$1:$G$6,5,0),VLOOKUP($J19,Lists!$C$1:$G$6,5,0),VLOOKUP($K19,Lists!$C$1:$G$6,5,0),VLOOKUP($L19,Lists!$E$1:$G$6,3,0))))</f>
        <v/>
      </c>
      <c r="N19" s="15" t="str">
        <f t="shared" si="1"/>
        <v/>
      </c>
      <c r="O19" s="13"/>
      <c r="P19" s="43"/>
    </row>
    <row r="20" spans="1:16" ht="14.25" customHeight="1" x14ac:dyDescent="0.25">
      <c r="A20" s="11">
        <f t="shared" si="0"/>
        <v>16</v>
      </c>
      <c r="B20" s="21"/>
      <c r="C20" s="24"/>
      <c r="D20" s="12"/>
      <c r="E20" s="12"/>
      <c r="F20" s="15" t="str">
        <f>IF($D20="","",MAX(VLOOKUP($D20,Lists!$A$1:$G$6,7,0),(VLOOKUP($E20,Lists!$B$1:$G$6,6,0))))</f>
        <v/>
      </c>
      <c r="G20" s="12"/>
      <c r="H20" s="12"/>
      <c r="I20" s="12"/>
      <c r="J20" s="12"/>
      <c r="K20" s="12"/>
      <c r="L20" s="12"/>
      <c r="M20" s="15" t="str">
        <f>IF($D20="","",(MAX(VLOOKUP($G20,Lists!$C$1:$G$6,5,0),VLOOKUP($H20,Lists!$C$1:$G$6,5,0),VLOOKUP($I20,Lists!$C$1:$G$6,5,0),VLOOKUP($J20,Lists!$C$1:$G$6,5,0),VLOOKUP($K20,Lists!$C$1:$G$6,5,0),VLOOKUP($L20,Lists!$E$1:$G$6,3,0))))</f>
        <v/>
      </c>
      <c r="N20" s="15" t="str">
        <f t="shared" si="1"/>
        <v/>
      </c>
      <c r="O20" s="13"/>
      <c r="P20" s="43"/>
    </row>
    <row r="21" spans="1:16" ht="14.25" customHeight="1" x14ac:dyDescent="0.25">
      <c r="A21" s="11">
        <f t="shared" si="0"/>
        <v>17</v>
      </c>
      <c r="B21" s="21"/>
      <c r="C21" s="24"/>
      <c r="D21" s="12"/>
      <c r="E21" s="12"/>
      <c r="F21" s="15" t="str">
        <f>IF($D21="","",MAX(VLOOKUP($D21,Lists!$A$1:$G$6,7,0),(VLOOKUP($E21,Lists!$B$1:$G$6,6,0))))</f>
        <v/>
      </c>
      <c r="G21" s="12"/>
      <c r="H21" s="12"/>
      <c r="I21" s="12"/>
      <c r="J21" s="12"/>
      <c r="K21" s="12"/>
      <c r="L21" s="12"/>
      <c r="M21" s="15" t="str">
        <f>IF($D21="","",(MAX(VLOOKUP($G21,Lists!$C$1:$G$6,5,0),VLOOKUP($H21,Lists!$C$1:$G$6,5,0),VLOOKUP($I21,Lists!$C$1:$G$6,5,0),VLOOKUP($J21,Lists!$C$1:$G$6,5,0),VLOOKUP($K21,Lists!$C$1:$G$6,5,0),VLOOKUP($L21,Lists!$E$1:$G$6,3,0))))</f>
        <v/>
      </c>
      <c r="N21" s="15" t="str">
        <f t="shared" si="1"/>
        <v/>
      </c>
      <c r="O21" s="13"/>
      <c r="P21" s="43"/>
    </row>
    <row r="22" spans="1:16" ht="14.25" customHeight="1" x14ac:dyDescent="0.25">
      <c r="A22" s="11">
        <f t="shared" si="0"/>
        <v>18</v>
      </c>
      <c r="B22" s="21"/>
      <c r="C22" s="24"/>
      <c r="D22" s="12"/>
      <c r="E22" s="12"/>
      <c r="F22" s="15" t="str">
        <f>IF($D22="","",MAX(VLOOKUP($D22,Lists!$A$1:$G$6,7,0),(VLOOKUP($E22,Lists!$B$1:$G$6,6,0))))</f>
        <v/>
      </c>
      <c r="G22" s="12"/>
      <c r="H22" s="12"/>
      <c r="I22" s="12"/>
      <c r="J22" s="12"/>
      <c r="K22" s="12"/>
      <c r="L22" s="12"/>
      <c r="M22" s="15" t="str">
        <f>IF($D22="","",(MAX(VLOOKUP($G22,Lists!$C$1:$G$6,5,0),VLOOKUP($H22,Lists!$C$1:$G$6,5,0),VLOOKUP($I22,Lists!$C$1:$G$6,5,0),VLOOKUP($J22,Lists!$C$1:$G$6,5,0),VLOOKUP($K22,Lists!$C$1:$G$6,5,0),VLOOKUP($L22,Lists!$E$1:$G$6,3,0))))</f>
        <v/>
      </c>
      <c r="N22" s="15" t="str">
        <f t="shared" si="1"/>
        <v/>
      </c>
      <c r="O22" s="25"/>
      <c r="P22" s="43"/>
    </row>
    <row r="23" spans="1:16" ht="14.25" customHeight="1" x14ac:dyDescent="0.25">
      <c r="A23" s="11">
        <f t="shared" si="0"/>
        <v>19</v>
      </c>
      <c r="B23" s="21"/>
      <c r="C23" s="24"/>
      <c r="D23" s="12"/>
      <c r="E23" s="12"/>
      <c r="F23" s="15" t="str">
        <f>IF($D23="","",MAX(VLOOKUP($D23,Lists!$A$1:$G$6,7,0),(VLOOKUP($E23,Lists!$B$1:$G$6,6,0))))</f>
        <v/>
      </c>
      <c r="G23" s="12"/>
      <c r="H23" s="12"/>
      <c r="I23" s="12"/>
      <c r="J23" s="12"/>
      <c r="K23" s="12"/>
      <c r="L23" s="12"/>
      <c r="M23" s="15" t="str">
        <f>IF($D23="","",(MAX(VLOOKUP($G23,Lists!$C$1:$G$6,5,0),VLOOKUP($H23,Lists!$C$1:$G$6,5,0),VLOOKUP($I23,Lists!$C$1:$G$6,5,0),VLOOKUP($J23,Lists!$C$1:$G$6,5,0),VLOOKUP($K23,Lists!$C$1:$G$6,5,0),VLOOKUP($L23,Lists!$E$1:$G$6,3,0))))</f>
        <v/>
      </c>
      <c r="N23" s="15" t="str">
        <f t="shared" si="1"/>
        <v/>
      </c>
      <c r="O23" s="13"/>
      <c r="P23" s="43"/>
    </row>
    <row r="24" spans="1:16" ht="14.25" customHeight="1" x14ac:dyDescent="0.25">
      <c r="A24" s="11">
        <f t="shared" si="0"/>
        <v>20</v>
      </c>
      <c r="B24" s="21"/>
      <c r="C24" s="24"/>
      <c r="D24" s="12"/>
      <c r="E24" s="12"/>
      <c r="F24" s="15" t="str">
        <f>IF($D24="","",MAX(VLOOKUP($D24,Lists!$A$1:$G$6,7,0),(VLOOKUP($E24,Lists!$B$1:$G$6,6,0))))</f>
        <v/>
      </c>
      <c r="G24" s="12"/>
      <c r="H24" s="12"/>
      <c r="I24" s="12"/>
      <c r="J24" s="12"/>
      <c r="K24" s="12"/>
      <c r="L24" s="12"/>
      <c r="M24" s="15" t="str">
        <f>IF($D24="","",(MAX(VLOOKUP($G24,Lists!$C$1:$G$6,5,0),VLOOKUP($H24,Lists!$C$1:$G$6,5,0),VLOOKUP($I24,Lists!$C$1:$G$6,5,0),VLOOKUP($J24,Lists!$C$1:$G$6,5,0),VLOOKUP($K24,Lists!$C$1:$G$6,5,0),VLOOKUP($L24,Lists!$E$1:$G$6,3,0))))</f>
        <v/>
      </c>
      <c r="N24" s="15" t="str">
        <f t="shared" si="1"/>
        <v/>
      </c>
      <c r="O24" s="13"/>
      <c r="P24" s="43"/>
    </row>
    <row r="25" spans="1:16" ht="14.25" customHeight="1" x14ac:dyDescent="0.25">
      <c r="A25" s="11">
        <f t="shared" si="0"/>
        <v>21</v>
      </c>
      <c r="B25" s="21"/>
      <c r="C25" s="24"/>
      <c r="D25" s="12"/>
      <c r="E25" s="12"/>
      <c r="F25" s="15" t="str">
        <f>IF($D25="","",MAX(VLOOKUP($D25,Lists!$A$1:$G$6,7,0),(VLOOKUP($E25,Lists!$B$1:$G$6,6,0))))</f>
        <v/>
      </c>
      <c r="G25" s="12"/>
      <c r="H25" s="12"/>
      <c r="I25" s="12"/>
      <c r="J25" s="12"/>
      <c r="K25" s="12"/>
      <c r="L25" s="12"/>
      <c r="M25" s="15" t="str">
        <f>IF($D25="","",(MAX(VLOOKUP($G25,Lists!$C$1:$G$6,5,0),VLOOKUP($H25,Lists!$C$1:$G$6,5,0),VLOOKUP($I25,Lists!$C$1:$G$6,5,0),VLOOKUP($J25,Lists!$C$1:$G$6,5,0),VLOOKUP($K25,Lists!$C$1:$G$6,5,0),VLOOKUP($L25,Lists!$E$1:$G$6,3,0))))</f>
        <v/>
      </c>
      <c r="N25" s="15" t="str">
        <f t="shared" si="1"/>
        <v/>
      </c>
      <c r="O25" s="13"/>
      <c r="P25" s="43"/>
    </row>
    <row r="26" spans="1:16" ht="14.25" customHeight="1" x14ac:dyDescent="0.25">
      <c r="A26" s="11">
        <f t="shared" si="0"/>
        <v>22</v>
      </c>
      <c r="B26" s="21"/>
      <c r="C26" s="24"/>
      <c r="D26" s="12"/>
      <c r="E26" s="12"/>
      <c r="F26" s="15" t="str">
        <f>IF($D26="","",MAX(VLOOKUP($D26,Lists!$A$1:$G$6,7,0),(VLOOKUP($E26,Lists!$B$1:$G$6,6,0))))</f>
        <v/>
      </c>
      <c r="G26" s="12"/>
      <c r="H26" s="12"/>
      <c r="I26" s="12"/>
      <c r="J26" s="12"/>
      <c r="K26" s="12"/>
      <c r="L26" s="12"/>
      <c r="M26" s="15" t="str">
        <f>IF($D26="","",(MAX(VLOOKUP($G26,Lists!$C$1:$G$6,5,0),VLOOKUP($H26,Lists!$C$1:$G$6,5,0),VLOOKUP($I26,Lists!$C$1:$G$6,5,0),VLOOKUP($J26,Lists!$C$1:$G$6,5,0),VLOOKUP($K26,Lists!$C$1:$G$6,5,0),VLOOKUP($L26,Lists!$E$1:$G$6,3,0))))</f>
        <v/>
      </c>
      <c r="N26" s="15" t="str">
        <f t="shared" si="1"/>
        <v/>
      </c>
      <c r="O26" s="13"/>
      <c r="P26" s="43"/>
    </row>
    <row r="27" spans="1:16" ht="14.25" customHeight="1" x14ac:dyDescent="0.25">
      <c r="A27" s="11">
        <f t="shared" si="0"/>
        <v>23</v>
      </c>
      <c r="B27" s="21"/>
      <c r="C27" s="24"/>
      <c r="D27" s="12"/>
      <c r="E27" s="12"/>
      <c r="F27" s="15" t="str">
        <f>IF($D27="","",MAX(VLOOKUP($D27,Lists!$A$1:$G$6,7,0),(VLOOKUP($E27,Lists!$B$1:$G$6,6,0))))</f>
        <v/>
      </c>
      <c r="G27" s="12"/>
      <c r="H27" s="12"/>
      <c r="I27" s="12"/>
      <c r="J27" s="12"/>
      <c r="K27" s="12"/>
      <c r="L27" s="12"/>
      <c r="M27" s="15" t="str">
        <f>IF($D27="","",(MAX(VLOOKUP($G27,Lists!$C$1:$G$6,5,0),VLOOKUP($H27,Lists!$C$1:$G$6,5,0),VLOOKUP($I27,Lists!$C$1:$G$6,5,0),VLOOKUP($J27,Lists!$C$1:$G$6,5,0),VLOOKUP($K27,Lists!$C$1:$G$6,5,0),VLOOKUP($L27,Lists!$E$1:$G$6,3,0))))</f>
        <v/>
      </c>
      <c r="N27" s="15" t="str">
        <f t="shared" si="1"/>
        <v/>
      </c>
      <c r="O27" s="13"/>
      <c r="P27" s="43"/>
    </row>
    <row r="28" spans="1:16" ht="14.25" customHeight="1" x14ac:dyDescent="0.25">
      <c r="A28" s="11">
        <f t="shared" si="0"/>
        <v>24</v>
      </c>
      <c r="B28" s="21"/>
      <c r="C28" s="24"/>
      <c r="D28" s="12"/>
      <c r="E28" s="12"/>
      <c r="F28" s="15" t="str">
        <f>IF($D28="","",MAX(VLOOKUP($D28,Lists!$A$1:$G$6,7,0),(VLOOKUP($E28,Lists!$B$1:$G$6,6,0))))</f>
        <v/>
      </c>
      <c r="G28" s="12"/>
      <c r="H28" s="12"/>
      <c r="I28" s="12"/>
      <c r="J28" s="12"/>
      <c r="K28" s="12"/>
      <c r="L28" s="12"/>
      <c r="M28" s="15" t="str">
        <f>IF($D28="","",(MAX(VLOOKUP($G28,Lists!$C$1:$G$6,5,0),VLOOKUP($H28,Lists!$C$1:$G$6,5,0),VLOOKUP($I28,Lists!$C$1:$G$6,5,0),VLOOKUP($J28,Lists!$C$1:$G$6,5,0),VLOOKUP($K28,Lists!$C$1:$G$6,5,0),VLOOKUP($L28,Lists!$E$1:$G$6,3,0))))</f>
        <v/>
      </c>
      <c r="N28" s="15" t="str">
        <f t="shared" si="1"/>
        <v/>
      </c>
      <c r="O28" s="22"/>
      <c r="P28" s="43"/>
    </row>
    <row r="29" spans="1:16" ht="14.25" customHeight="1" x14ac:dyDescent="0.25">
      <c r="A29" s="11">
        <f t="shared" si="0"/>
        <v>25</v>
      </c>
      <c r="B29" s="21"/>
      <c r="C29" s="24"/>
      <c r="D29" s="12"/>
      <c r="E29" s="12"/>
      <c r="F29" s="15" t="str">
        <f>IF($D29="","",MAX(VLOOKUP($D29,Lists!$A$1:$G$6,7,0),(VLOOKUP($E29,Lists!$B$1:$G$6,6,0))))</f>
        <v/>
      </c>
      <c r="G29" s="12"/>
      <c r="H29" s="12"/>
      <c r="I29" s="12"/>
      <c r="J29" s="12"/>
      <c r="K29" s="12"/>
      <c r="L29" s="12"/>
      <c r="M29" s="15" t="str">
        <f>IF($D29="","",(MAX(VLOOKUP($G29,Lists!$C$1:$G$6,5,0),VLOOKUP($H29,Lists!$C$1:$G$6,5,0),VLOOKUP($I29,Lists!$C$1:$G$6,5,0),VLOOKUP($J29,Lists!$C$1:$G$6,5,0),VLOOKUP($K29,Lists!$C$1:$G$6,5,0),VLOOKUP($L29,Lists!$E$1:$G$6,3,0))))</f>
        <v/>
      </c>
      <c r="N29" s="15" t="str">
        <f t="shared" si="1"/>
        <v/>
      </c>
      <c r="O29" s="13"/>
      <c r="P29" s="43"/>
    </row>
    <row r="30" spans="1:16" ht="14.25" customHeight="1" x14ac:dyDescent="0.25">
      <c r="A30" s="11">
        <f t="shared" si="0"/>
        <v>26</v>
      </c>
      <c r="B30" s="21"/>
      <c r="C30" s="24"/>
      <c r="D30" s="12"/>
      <c r="E30" s="12"/>
      <c r="F30" s="15" t="str">
        <f>IF($D30="","",MAX(VLOOKUP($D30,Lists!$A$1:$G$6,7,0),(VLOOKUP($E30,Lists!$B$1:$G$6,6,0))))</f>
        <v/>
      </c>
      <c r="G30" s="12"/>
      <c r="H30" s="12"/>
      <c r="I30" s="12"/>
      <c r="J30" s="12"/>
      <c r="K30" s="12"/>
      <c r="L30" s="12"/>
      <c r="M30" s="15" t="str">
        <f>IF($D30="","",(MAX(VLOOKUP($G30,Lists!$C$1:$G$6,5,0),VLOOKUP($H30,Lists!$C$1:$G$6,5,0),VLOOKUP($I30,Lists!$C$1:$G$6,5,0),VLOOKUP($J30,Lists!$C$1:$G$6,5,0),VLOOKUP($K30,Lists!$C$1:$G$6,5,0),VLOOKUP($L30,Lists!$E$1:$G$6,3,0))))</f>
        <v/>
      </c>
      <c r="N30" s="15" t="str">
        <f t="shared" si="1"/>
        <v/>
      </c>
      <c r="O30" s="13"/>
      <c r="P30" s="43"/>
    </row>
    <row r="31" spans="1:16" ht="14.25" customHeight="1" x14ac:dyDescent="0.25">
      <c r="A31" s="11">
        <f t="shared" si="0"/>
        <v>27</v>
      </c>
      <c r="B31" s="21"/>
      <c r="C31" s="24"/>
      <c r="D31" s="12"/>
      <c r="E31" s="12"/>
      <c r="F31" s="15" t="str">
        <f>IF($D31="","",MAX(VLOOKUP($D31,Lists!$A$1:$G$6,7,0),(VLOOKUP($E31,Lists!$B$1:$G$6,6,0))))</f>
        <v/>
      </c>
      <c r="G31" s="12"/>
      <c r="H31" s="12"/>
      <c r="I31" s="12"/>
      <c r="J31" s="12"/>
      <c r="K31" s="12"/>
      <c r="L31" s="12"/>
      <c r="M31" s="15" t="str">
        <f>IF($D31="","",(MAX(VLOOKUP($G31,Lists!$C$1:$G$6,5,0),VLOOKUP($H31,Lists!$C$1:$G$6,5,0),VLOOKUP($I31,Lists!$C$1:$G$6,5,0),VLOOKUP($J31,Lists!$C$1:$G$6,5,0),VLOOKUP($K31,Lists!$C$1:$G$6,5,0),VLOOKUP($L31,Lists!$E$1:$G$6,3,0))))</f>
        <v/>
      </c>
      <c r="N31" s="15" t="str">
        <f t="shared" si="1"/>
        <v/>
      </c>
      <c r="O31" s="13"/>
      <c r="P31" s="43"/>
    </row>
    <row r="32" spans="1:16" ht="14.25" customHeight="1" x14ac:dyDescent="0.25">
      <c r="A32" s="11">
        <f t="shared" si="0"/>
        <v>28</v>
      </c>
      <c r="B32" s="21"/>
      <c r="C32" s="24"/>
      <c r="D32" s="12"/>
      <c r="E32" s="12"/>
      <c r="F32" s="15" t="str">
        <f>IF($D32="","",MAX(VLOOKUP($D32,Lists!$A$1:$G$6,7,0),(VLOOKUP($E32,Lists!$B$1:$G$6,6,0))))</f>
        <v/>
      </c>
      <c r="G32" s="12"/>
      <c r="H32" s="12"/>
      <c r="I32" s="12"/>
      <c r="J32" s="12"/>
      <c r="K32" s="12"/>
      <c r="L32" s="12"/>
      <c r="M32" s="15" t="str">
        <f>IF($D32="","",(MAX(VLOOKUP($G32,Lists!$C$1:$G$6,5,0),VLOOKUP($H32,Lists!$C$1:$G$6,5,0),VLOOKUP($I32,Lists!$C$1:$G$6,5,0),VLOOKUP($J32,Lists!$C$1:$G$6,5,0),VLOOKUP($K32,Lists!$C$1:$G$6,5,0),VLOOKUP($L32,Lists!$E$1:$G$6,3,0))))</f>
        <v/>
      </c>
      <c r="N32" s="15" t="str">
        <f t="shared" si="1"/>
        <v/>
      </c>
      <c r="O32" s="13"/>
      <c r="P32" s="43"/>
    </row>
    <row r="33" spans="1:16" ht="14.25" customHeight="1" x14ac:dyDescent="0.25">
      <c r="A33" s="11">
        <f t="shared" si="0"/>
        <v>29</v>
      </c>
      <c r="B33" s="21"/>
      <c r="C33" s="24"/>
      <c r="D33" s="12"/>
      <c r="E33" s="12"/>
      <c r="F33" s="15" t="str">
        <f>IF($D33="","",MAX(VLOOKUP($D33,Lists!$A$1:$G$6,7,0),(VLOOKUP($E33,Lists!$B$1:$G$6,6,0))))</f>
        <v/>
      </c>
      <c r="G33" s="12"/>
      <c r="H33" s="12"/>
      <c r="I33" s="12"/>
      <c r="J33" s="12"/>
      <c r="K33" s="12"/>
      <c r="L33" s="12"/>
      <c r="M33" s="15" t="str">
        <f>IF($D33="","",(MAX(VLOOKUP($G33,Lists!$C$1:$G$6,5,0),VLOOKUP($H33,Lists!$C$1:$G$6,5,0),VLOOKUP($I33,Lists!$C$1:$G$6,5,0),VLOOKUP($J33,Lists!$C$1:$G$6,5,0),VLOOKUP($K33,Lists!$C$1:$G$6,5,0),VLOOKUP($L33,Lists!$E$1:$G$6,3,0))))</f>
        <v/>
      </c>
      <c r="N33" s="15" t="str">
        <f t="shared" si="1"/>
        <v/>
      </c>
      <c r="O33" s="13"/>
      <c r="P33" s="43"/>
    </row>
    <row r="34" spans="1:16" ht="14.25" customHeight="1" x14ac:dyDescent="0.25">
      <c r="A34" s="11">
        <f t="shared" si="0"/>
        <v>30</v>
      </c>
      <c r="B34" s="21"/>
      <c r="C34" s="24"/>
      <c r="D34" s="12"/>
      <c r="E34" s="12"/>
      <c r="F34" s="15" t="str">
        <f>IF($D34="","",MAX(VLOOKUP($D34,Lists!$A$1:$G$6,7,0),(VLOOKUP($E34,Lists!$B$1:$G$6,6,0))))</f>
        <v/>
      </c>
      <c r="G34" s="12"/>
      <c r="H34" s="12"/>
      <c r="I34" s="12"/>
      <c r="J34" s="12"/>
      <c r="K34" s="12"/>
      <c r="L34" s="12"/>
      <c r="M34" s="15" t="str">
        <f>IF($D34="","",(MAX(VLOOKUP($G34,Lists!$C$1:$G$6,5,0),VLOOKUP($H34,Lists!$C$1:$G$6,5,0),VLOOKUP($I34,Lists!$C$1:$G$6,5,0),VLOOKUP($J34,Lists!$C$1:$G$6,5,0),VLOOKUP($K34,Lists!$C$1:$G$6,5,0),VLOOKUP($L34,Lists!$E$1:$G$6,3,0))))</f>
        <v/>
      </c>
      <c r="N34" s="15" t="str">
        <f t="shared" si="1"/>
        <v/>
      </c>
      <c r="O34" s="13"/>
      <c r="P34" s="43"/>
    </row>
    <row r="35" spans="1:16" ht="14.25" customHeight="1" x14ac:dyDescent="0.25">
      <c r="A35" s="11">
        <f t="shared" si="0"/>
        <v>31</v>
      </c>
      <c r="B35" s="21"/>
      <c r="C35" s="24"/>
      <c r="D35" s="12"/>
      <c r="E35" s="12"/>
      <c r="F35" s="15" t="str">
        <f>IF($D35="","",MAX(VLOOKUP($D35,Lists!$A$1:$G$6,7,0),(VLOOKUP($E35,Lists!$B$1:$G$6,6,0))))</f>
        <v/>
      </c>
      <c r="G35" s="12"/>
      <c r="H35" s="12"/>
      <c r="I35" s="12"/>
      <c r="J35" s="12"/>
      <c r="K35" s="12"/>
      <c r="L35" s="12"/>
      <c r="M35" s="15" t="str">
        <f>IF($D35="","",(MAX(VLOOKUP($G35,Lists!$C$1:$G$6,5,0),VLOOKUP($H35,Lists!$C$1:$G$6,5,0),VLOOKUP($I35,Lists!$C$1:$G$6,5,0),VLOOKUP($J35,Lists!$C$1:$G$6,5,0),VLOOKUP($K35,Lists!$C$1:$G$6,5,0),VLOOKUP($L35,Lists!$E$1:$G$6,3,0))))</f>
        <v/>
      </c>
      <c r="N35" s="15" t="str">
        <f t="shared" si="1"/>
        <v/>
      </c>
      <c r="O35" s="13"/>
      <c r="P35" s="43"/>
    </row>
    <row r="36" spans="1:16" ht="14.25" customHeight="1" x14ac:dyDescent="0.25">
      <c r="A36" s="11">
        <f t="shared" si="0"/>
        <v>32</v>
      </c>
      <c r="B36" s="21"/>
      <c r="C36" s="24"/>
      <c r="D36" s="12"/>
      <c r="E36" s="12"/>
      <c r="F36" s="15" t="str">
        <f>IF($D36="","",MAX(VLOOKUP($D36,Lists!$A$1:$G$6,7,0),(VLOOKUP($E36,Lists!$B$1:$G$6,6,0))))</f>
        <v/>
      </c>
      <c r="G36" s="12"/>
      <c r="H36" s="12"/>
      <c r="I36" s="12"/>
      <c r="J36" s="12"/>
      <c r="K36" s="12"/>
      <c r="L36" s="12"/>
      <c r="M36" s="15" t="str">
        <f>IF($D36="","",(MAX(VLOOKUP($G36,Lists!$C$1:$G$6,5,0),VLOOKUP($H36,Lists!$C$1:$G$6,5,0),VLOOKUP($I36,Lists!$C$1:$G$6,5,0),VLOOKUP($J36,Lists!$C$1:$G$6,5,0),VLOOKUP($K36,Lists!$C$1:$G$6,5,0),VLOOKUP($L36,Lists!$E$1:$G$6,3,0))))</f>
        <v/>
      </c>
      <c r="N36" s="15" t="str">
        <f t="shared" si="1"/>
        <v/>
      </c>
      <c r="O36" s="13"/>
      <c r="P36" s="43"/>
    </row>
    <row r="37" spans="1:16" ht="14.25" customHeight="1" x14ac:dyDescent="0.25">
      <c r="A37" s="11">
        <f t="shared" si="0"/>
        <v>33</v>
      </c>
      <c r="B37" s="21"/>
      <c r="C37" s="24"/>
      <c r="D37" s="12"/>
      <c r="E37" s="12"/>
      <c r="F37" s="15" t="str">
        <f>IF($D37="","",MAX(VLOOKUP($D37,Lists!$A$1:$G$6,7,0),(VLOOKUP($E37,Lists!$B$1:$G$6,6,0))))</f>
        <v/>
      </c>
      <c r="G37" s="12"/>
      <c r="H37" s="12"/>
      <c r="I37" s="12"/>
      <c r="J37" s="12"/>
      <c r="K37" s="12"/>
      <c r="L37" s="12"/>
      <c r="M37" s="15" t="str">
        <f>IF($D37="","",(MAX(VLOOKUP($G37,Lists!$C$1:$G$6,5,0),VLOOKUP($H37,Lists!$C$1:$G$6,5,0),VLOOKUP($I37,Lists!$C$1:$G$6,5,0),VLOOKUP($J37,Lists!$C$1:$G$6,5,0),VLOOKUP($K37,Lists!$C$1:$G$6,5,0),VLOOKUP($L37,Lists!$E$1:$G$6,3,0))))</f>
        <v/>
      </c>
      <c r="N37" s="15" t="str">
        <f t="shared" si="1"/>
        <v/>
      </c>
      <c r="O37" s="13"/>
      <c r="P37" s="43"/>
    </row>
    <row r="38" spans="1:16" ht="14.25" customHeight="1" x14ac:dyDescent="0.25">
      <c r="A38" s="11">
        <f t="shared" si="0"/>
        <v>34</v>
      </c>
      <c r="B38" s="21"/>
      <c r="C38" s="24"/>
      <c r="D38" s="12"/>
      <c r="E38" s="12"/>
      <c r="F38" s="15" t="str">
        <f>IF($D38="","",MAX(VLOOKUP($D38,Lists!$A$1:$G$6,7,0),(VLOOKUP($E38,Lists!$B$1:$G$6,6,0))))</f>
        <v/>
      </c>
      <c r="G38" s="12"/>
      <c r="H38" s="12"/>
      <c r="I38" s="12"/>
      <c r="J38" s="12"/>
      <c r="K38" s="12"/>
      <c r="L38" s="12"/>
      <c r="M38" s="15" t="str">
        <f>IF($D38="","",(MAX(VLOOKUP($G38,Lists!$C$1:$G$6,5,0),VLOOKUP($H38,Lists!$C$1:$G$6,5,0),VLOOKUP($I38,Lists!$C$1:$G$6,5,0),VLOOKUP($J38,Lists!$C$1:$G$6,5,0),VLOOKUP($K38,Lists!$C$1:$G$6,5,0),VLOOKUP($L38,Lists!$E$1:$G$6,3,0))))</f>
        <v/>
      </c>
      <c r="N38" s="15" t="str">
        <f t="shared" si="1"/>
        <v/>
      </c>
      <c r="O38" s="13"/>
      <c r="P38" s="43"/>
    </row>
    <row r="39" spans="1:16" ht="14.25" customHeight="1" x14ac:dyDescent="0.25">
      <c r="A39" s="11">
        <f t="shared" si="0"/>
        <v>35</v>
      </c>
      <c r="B39" s="21"/>
      <c r="C39" s="24"/>
      <c r="D39" s="12"/>
      <c r="E39" s="12"/>
      <c r="F39" s="15" t="str">
        <f>IF($D39="","",MAX(VLOOKUP($D39,Lists!$A$1:$G$6,7,0),(VLOOKUP($E39,Lists!$B$1:$G$6,6,0))))</f>
        <v/>
      </c>
      <c r="G39" s="12"/>
      <c r="H39" s="12"/>
      <c r="I39" s="12"/>
      <c r="J39" s="12"/>
      <c r="K39" s="12"/>
      <c r="L39" s="12"/>
      <c r="M39" s="15" t="str">
        <f>IF($D39="","",(MAX(VLOOKUP($G39,Lists!$C$1:$G$6,5,0),VLOOKUP($H39,Lists!$C$1:$G$6,5,0),VLOOKUP($I39,Lists!$C$1:$G$6,5,0),VLOOKUP($J39,Lists!$C$1:$G$6,5,0),VLOOKUP($K39,Lists!$C$1:$G$6,5,0),VLOOKUP($L39,Lists!$E$1:$G$6,3,0))))</f>
        <v/>
      </c>
      <c r="N39" s="15" t="str">
        <f t="shared" si="1"/>
        <v/>
      </c>
      <c r="O39" s="13"/>
      <c r="P39" s="43"/>
    </row>
    <row r="40" spans="1:16" ht="14.25" customHeight="1" x14ac:dyDescent="0.25">
      <c r="A40" s="11">
        <f t="shared" si="0"/>
        <v>36</v>
      </c>
      <c r="B40" s="21"/>
      <c r="C40" s="24"/>
      <c r="D40" s="12"/>
      <c r="E40" s="12"/>
      <c r="F40" s="15" t="str">
        <f>IF($D40="","",MAX(VLOOKUP($D40,Lists!$A$1:$G$6,7,0),(VLOOKUP($E40,Lists!$B$1:$G$6,6,0))))</f>
        <v/>
      </c>
      <c r="G40" s="12"/>
      <c r="H40" s="12"/>
      <c r="I40" s="12"/>
      <c r="J40" s="12"/>
      <c r="K40" s="12"/>
      <c r="L40" s="12"/>
      <c r="M40" s="15" t="str">
        <f>IF($D40="","",(MAX(VLOOKUP($G40,Lists!$C$1:$G$6,5,0),VLOOKUP($H40,Lists!$C$1:$G$6,5,0),VLOOKUP($I40,Lists!$C$1:$G$6,5,0),VLOOKUP($J40,Lists!$C$1:$G$6,5,0),VLOOKUP($K40,Lists!$C$1:$G$6,5,0),VLOOKUP($L40,Lists!$E$1:$G$6,3,0))))</f>
        <v/>
      </c>
      <c r="N40" s="15" t="str">
        <f t="shared" si="1"/>
        <v/>
      </c>
      <c r="O40" s="13"/>
      <c r="P40" s="43"/>
    </row>
    <row r="41" spans="1:16" ht="14.25" customHeight="1" x14ac:dyDescent="0.25">
      <c r="A41" s="11">
        <f t="shared" si="0"/>
        <v>37</v>
      </c>
      <c r="B41" s="21"/>
      <c r="C41" s="24"/>
      <c r="D41" s="12"/>
      <c r="E41" s="12"/>
      <c r="F41" s="15" t="str">
        <f>IF($D41="","",MAX(VLOOKUP($D41,Lists!$A$1:$G$6,7,0),(VLOOKUP($E41,Lists!$B$1:$G$6,6,0))))</f>
        <v/>
      </c>
      <c r="G41" s="12"/>
      <c r="H41" s="12"/>
      <c r="I41" s="12"/>
      <c r="J41" s="12"/>
      <c r="K41" s="12"/>
      <c r="L41" s="12"/>
      <c r="M41" s="15" t="str">
        <f>IF($D41="","",(MAX(VLOOKUP($G41,Lists!$C$1:$G$6,5,0),VLOOKUP($H41,Lists!$C$1:$G$6,5,0),VLOOKUP($I41,Lists!$C$1:$G$6,5,0),VLOOKUP($J41,Lists!$C$1:$G$6,5,0),VLOOKUP($K41,Lists!$C$1:$G$6,5,0),VLOOKUP($L41,Lists!$E$1:$G$6,3,0))))</f>
        <v/>
      </c>
      <c r="N41" s="15" t="str">
        <f t="shared" si="1"/>
        <v/>
      </c>
      <c r="O41" s="13"/>
      <c r="P41" s="43"/>
    </row>
    <row r="42" spans="1:16" ht="14.25" customHeight="1" x14ac:dyDescent="0.25">
      <c r="A42" s="11">
        <f t="shared" si="0"/>
        <v>38</v>
      </c>
      <c r="B42" s="21"/>
      <c r="C42" s="24"/>
      <c r="D42" s="12"/>
      <c r="E42" s="12"/>
      <c r="F42" s="15" t="str">
        <f>IF($D42="","",MAX(VLOOKUP($D42,Lists!$A$1:$G$6,7,0),(VLOOKUP($E42,Lists!$B$1:$G$6,6,0))))</f>
        <v/>
      </c>
      <c r="G42" s="12"/>
      <c r="H42" s="12"/>
      <c r="I42" s="12"/>
      <c r="J42" s="12"/>
      <c r="K42" s="12"/>
      <c r="L42" s="12"/>
      <c r="M42" s="15" t="str">
        <f>IF($D42="","",(MAX(VLOOKUP($G42,Lists!$C$1:$G$6,5,0),VLOOKUP($H42,Lists!$C$1:$G$6,5,0),VLOOKUP($I42,Lists!$C$1:$G$6,5,0),VLOOKUP($J42,Lists!$C$1:$G$6,5,0),VLOOKUP($K42,Lists!$C$1:$G$6,5,0),VLOOKUP($L42,Lists!$E$1:$G$6,3,0))))</f>
        <v/>
      </c>
      <c r="N42" s="15" t="str">
        <f t="shared" si="1"/>
        <v/>
      </c>
      <c r="O42" s="13"/>
      <c r="P42" s="43"/>
    </row>
    <row r="43" spans="1:16" ht="14.25" customHeight="1" x14ac:dyDescent="0.25">
      <c r="A43" s="11">
        <f t="shared" si="0"/>
        <v>39</v>
      </c>
      <c r="B43" s="21"/>
      <c r="C43" s="24"/>
      <c r="D43" s="12"/>
      <c r="E43" s="12"/>
      <c r="F43" s="15" t="str">
        <f>IF($D43="","",MAX(VLOOKUP($D43,Lists!$A$1:$G$6,7,0),(VLOOKUP($E43,Lists!$B$1:$G$6,6,0))))</f>
        <v/>
      </c>
      <c r="G43" s="12"/>
      <c r="H43" s="12"/>
      <c r="I43" s="12"/>
      <c r="J43" s="12"/>
      <c r="K43" s="12"/>
      <c r="L43" s="12"/>
      <c r="M43" s="15" t="str">
        <f>IF($D43="","",(MAX(VLOOKUP($G43,Lists!$C$1:$G$6,5,0),VLOOKUP($H43,Lists!$C$1:$G$6,5,0),VLOOKUP($I43,Lists!$C$1:$G$6,5,0),VLOOKUP($J43,Lists!$C$1:$G$6,5,0),VLOOKUP($K43,Lists!$C$1:$G$6,5,0),VLOOKUP($L43,Lists!$E$1:$G$6,3,0))))</f>
        <v/>
      </c>
      <c r="N43" s="15" t="str">
        <f t="shared" si="1"/>
        <v/>
      </c>
      <c r="O43" s="13"/>
      <c r="P43" s="43"/>
    </row>
    <row r="44" spans="1:16" ht="14.25" customHeight="1" x14ac:dyDescent="0.25">
      <c r="A44" s="11">
        <f t="shared" si="0"/>
        <v>40</v>
      </c>
      <c r="B44" s="21"/>
      <c r="C44" s="24"/>
      <c r="D44" s="12"/>
      <c r="E44" s="12"/>
      <c r="F44" s="15" t="str">
        <f>IF($D44="","",MAX(VLOOKUP($D44,Lists!$A$1:$G$6,7,0),(VLOOKUP($E44,Lists!$B$1:$G$6,6,0))))</f>
        <v/>
      </c>
      <c r="G44" s="12"/>
      <c r="H44" s="12"/>
      <c r="I44" s="12"/>
      <c r="J44" s="12"/>
      <c r="K44" s="12"/>
      <c r="L44" s="12"/>
      <c r="M44" s="15" t="str">
        <f>IF($D44="","",(MAX(VLOOKUP($G44,Lists!$C$1:$G$6,5,0),VLOOKUP($H44,Lists!$C$1:$G$6,5,0),VLOOKUP($I44,Lists!$C$1:$G$6,5,0),VLOOKUP($J44,Lists!$C$1:$G$6,5,0),VLOOKUP($K44,Lists!$C$1:$G$6,5,0),VLOOKUP($L44,Lists!$E$1:$G$6,3,0))))</f>
        <v/>
      </c>
      <c r="N44" s="15" t="str">
        <f t="shared" si="1"/>
        <v/>
      </c>
      <c r="O44" s="13"/>
      <c r="P44" s="43"/>
    </row>
    <row r="45" spans="1:16" ht="14.25" customHeight="1" x14ac:dyDescent="0.25">
      <c r="A45" s="11">
        <f t="shared" si="0"/>
        <v>41</v>
      </c>
      <c r="B45" s="21"/>
      <c r="C45" s="24"/>
      <c r="D45" s="12"/>
      <c r="E45" s="12"/>
      <c r="F45" s="15" t="str">
        <f>IF($D45="","",MAX(VLOOKUP($D45,Lists!$A$1:$G$6,7,0),(VLOOKUP($E45,Lists!$B$1:$G$6,6,0))))</f>
        <v/>
      </c>
      <c r="G45" s="12"/>
      <c r="H45" s="12"/>
      <c r="I45" s="12"/>
      <c r="J45" s="12"/>
      <c r="K45" s="12"/>
      <c r="L45" s="12"/>
      <c r="M45" s="15" t="str">
        <f>IF($D45="","",(MAX(VLOOKUP($G45,Lists!$C$1:$G$6,5,0),VLOOKUP($H45,Lists!$C$1:$G$6,5,0),VLOOKUP($I45,Lists!$C$1:$G$6,5,0),VLOOKUP($J45,Lists!$C$1:$G$6,5,0),VLOOKUP($K45,Lists!$C$1:$G$6,5,0),VLOOKUP($L45,Lists!$E$1:$G$6,3,0))))</f>
        <v/>
      </c>
      <c r="N45" s="15" t="str">
        <f t="shared" si="1"/>
        <v/>
      </c>
      <c r="O45" s="13"/>
      <c r="P45" s="43"/>
    </row>
    <row r="46" spans="1:16" ht="14.25" customHeight="1" x14ac:dyDescent="0.25">
      <c r="A46" s="11">
        <f t="shared" si="0"/>
        <v>42</v>
      </c>
      <c r="B46" s="21"/>
      <c r="C46" s="24"/>
      <c r="D46" s="12"/>
      <c r="E46" s="12"/>
      <c r="F46" s="15" t="str">
        <f>IF($D46="","",MAX(VLOOKUP($D46,Lists!$A$1:$G$6,7,0),(VLOOKUP($E46,Lists!$B$1:$G$6,6,0))))</f>
        <v/>
      </c>
      <c r="G46" s="12"/>
      <c r="H46" s="12"/>
      <c r="I46" s="12"/>
      <c r="J46" s="12"/>
      <c r="K46" s="12"/>
      <c r="L46" s="12"/>
      <c r="M46" s="15" t="str">
        <f>IF($D46="","",(MAX(VLOOKUP($G46,Lists!$C$1:$G$6,5,0),VLOOKUP($H46,Lists!$C$1:$G$6,5,0),VLOOKUP($I46,Lists!$C$1:$G$6,5,0),VLOOKUP($J46,Lists!$C$1:$G$6,5,0),VLOOKUP($K46,Lists!$C$1:$G$6,5,0),VLOOKUP($L46,Lists!$E$1:$G$6,3,0))))</f>
        <v/>
      </c>
      <c r="N46" s="15" t="str">
        <f t="shared" si="1"/>
        <v/>
      </c>
      <c r="O46" s="13"/>
      <c r="P46" s="43"/>
    </row>
    <row r="47" spans="1:16" ht="14.25" customHeight="1" x14ac:dyDescent="0.25">
      <c r="A47" s="11">
        <f t="shared" si="0"/>
        <v>43</v>
      </c>
      <c r="B47" s="21"/>
      <c r="C47" s="24"/>
      <c r="D47" s="12"/>
      <c r="E47" s="12"/>
      <c r="F47" s="15" t="str">
        <f>IF($D47="","",MAX(VLOOKUP($D47,Lists!$A$1:$G$6,7,0),(VLOOKUP($E47,Lists!$B$1:$G$6,6,0))))</f>
        <v/>
      </c>
      <c r="G47" s="12"/>
      <c r="H47" s="12"/>
      <c r="I47" s="12"/>
      <c r="J47" s="12"/>
      <c r="K47" s="12"/>
      <c r="L47" s="12"/>
      <c r="M47" s="15" t="str">
        <f>IF($D47="","",(MAX(VLOOKUP($G47,Lists!$C$1:$G$6,5,0),VLOOKUP($H47,Lists!$C$1:$G$6,5,0),VLOOKUP($I47,Lists!$C$1:$G$6,5,0),VLOOKUP($J47,Lists!$C$1:$G$6,5,0),VLOOKUP($K47,Lists!$C$1:$G$6,5,0),VLOOKUP($L47,Lists!$E$1:$G$6,3,0))))</f>
        <v/>
      </c>
      <c r="N47" s="15" t="str">
        <f t="shared" si="1"/>
        <v/>
      </c>
      <c r="O47" s="13"/>
      <c r="P47" s="43"/>
    </row>
    <row r="48" spans="1:16" ht="14.25" customHeight="1" x14ac:dyDescent="0.25">
      <c r="A48" s="11">
        <f t="shared" si="0"/>
        <v>44</v>
      </c>
      <c r="B48" s="21"/>
      <c r="C48" s="24"/>
      <c r="D48" s="12"/>
      <c r="E48" s="12"/>
      <c r="F48" s="15" t="str">
        <f>IF($D48="","",MAX(VLOOKUP($D48,Lists!$A$1:$G$6,7,0),(VLOOKUP($E48,Lists!$B$1:$G$6,6,0))))</f>
        <v/>
      </c>
      <c r="G48" s="12"/>
      <c r="H48" s="12"/>
      <c r="I48" s="12"/>
      <c r="J48" s="12"/>
      <c r="K48" s="12"/>
      <c r="L48" s="12"/>
      <c r="M48" s="15" t="str">
        <f>IF($D48="","",(MAX(VLOOKUP($G48,Lists!$C$1:$G$6,5,0),VLOOKUP($H48,Lists!$C$1:$G$6,5,0),VLOOKUP($I48,Lists!$C$1:$G$6,5,0),VLOOKUP($J48,Lists!$C$1:$G$6,5,0),VLOOKUP($K48,Lists!$C$1:$G$6,5,0),VLOOKUP($L48,Lists!$E$1:$G$6,3,0))))</f>
        <v/>
      </c>
      <c r="N48" s="15" t="str">
        <f t="shared" si="1"/>
        <v/>
      </c>
      <c r="O48" s="13"/>
      <c r="P48" s="43"/>
    </row>
    <row r="49" spans="1:16" ht="14.25" customHeight="1" x14ac:dyDescent="0.25">
      <c r="A49" s="11">
        <f t="shared" si="0"/>
        <v>45</v>
      </c>
      <c r="B49" s="21"/>
      <c r="C49" s="24"/>
      <c r="D49" s="12"/>
      <c r="E49" s="12"/>
      <c r="F49" s="15" t="str">
        <f>IF($D49="","",MAX(VLOOKUP($D49,Lists!$A$1:$G$6,7,0),(VLOOKUP($E49,Lists!$B$1:$G$6,6,0))))</f>
        <v/>
      </c>
      <c r="G49" s="12"/>
      <c r="H49" s="12"/>
      <c r="I49" s="12"/>
      <c r="J49" s="12"/>
      <c r="K49" s="12"/>
      <c r="L49" s="12"/>
      <c r="M49" s="15" t="str">
        <f>IF($D49="","",(MAX(VLOOKUP($G49,Lists!$C$1:$G$6,5,0),VLOOKUP($H49,Lists!$C$1:$G$6,5,0),VLOOKUP($I49,Lists!$C$1:$G$6,5,0),VLOOKUP($J49,Lists!$C$1:$G$6,5,0),VLOOKUP($K49,Lists!$C$1:$G$6,5,0),VLOOKUP($L49,Lists!$E$1:$G$6,3,0))))</f>
        <v/>
      </c>
      <c r="N49" s="15" t="str">
        <f t="shared" si="1"/>
        <v/>
      </c>
      <c r="O49" s="13"/>
      <c r="P49" s="43"/>
    </row>
    <row r="50" spans="1:16" ht="14.25" customHeight="1" x14ac:dyDescent="0.25">
      <c r="A50" s="11">
        <f t="shared" si="0"/>
        <v>46</v>
      </c>
      <c r="B50" s="21"/>
      <c r="C50" s="24"/>
      <c r="D50" s="12"/>
      <c r="E50" s="12"/>
      <c r="F50" s="15" t="str">
        <f>IF($D50="","",MAX(VLOOKUP($D50,Lists!$A$1:$G$6,7,0),(VLOOKUP($E50,Lists!$B$1:$G$6,6,0))))</f>
        <v/>
      </c>
      <c r="G50" s="12"/>
      <c r="H50" s="12"/>
      <c r="I50" s="12"/>
      <c r="J50" s="12"/>
      <c r="K50" s="12"/>
      <c r="L50" s="12"/>
      <c r="M50" s="15" t="str">
        <f>IF($D50="","",(MAX(VLOOKUP($G50,Lists!$C$1:$G$6,5,0),VLOOKUP($H50,Lists!$C$1:$G$6,5,0),VLOOKUP($I50,Lists!$C$1:$G$6,5,0),VLOOKUP($J50,Lists!$C$1:$G$6,5,0),VLOOKUP($K50,Lists!$C$1:$G$6,5,0),VLOOKUP($L50,Lists!$E$1:$G$6,3,0))))</f>
        <v/>
      </c>
      <c r="N50" s="15" t="str">
        <f t="shared" si="1"/>
        <v/>
      </c>
      <c r="O50" s="13"/>
      <c r="P50" s="43"/>
    </row>
    <row r="51" spans="1:16" ht="14.25" customHeight="1" x14ac:dyDescent="0.25">
      <c r="A51" s="11">
        <f t="shared" si="0"/>
        <v>47</v>
      </c>
      <c r="B51" s="21"/>
      <c r="C51" s="24"/>
      <c r="D51" s="12"/>
      <c r="E51" s="12"/>
      <c r="F51" s="15" t="str">
        <f>IF($D51="","",MAX(VLOOKUP($D51,Lists!$A$1:$G$6,7,0),(VLOOKUP($E51,Lists!$B$1:$G$6,6,0))))</f>
        <v/>
      </c>
      <c r="G51" s="12"/>
      <c r="H51" s="12"/>
      <c r="I51" s="12"/>
      <c r="J51" s="12"/>
      <c r="K51" s="12"/>
      <c r="L51" s="12"/>
      <c r="M51" s="15" t="str">
        <f>IF($D51="","",(MAX(VLOOKUP($G51,Lists!$C$1:$G$6,5,0),VLOOKUP($H51,Lists!$C$1:$G$6,5,0),VLOOKUP($I51,Lists!$C$1:$G$6,5,0),VLOOKUP($J51,Lists!$C$1:$G$6,5,0),VLOOKUP($K51,Lists!$C$1:$G$6,5,0),VLOOKUP($L51,Lists!$E$1:$G$6,3,0))))</f>
        <v/>
      </c>
      <c r="N51" s="15" t="str">
        <f t="shared" si="1"/>
        <v/>
      </c>
      <c r="O51" s="13"/>
      <c r="P51" s="43"/>
    </row>
    <row r="52" spans="1:16" ht="14.25" customHeight="1" x14ac:dyDescent="0.25">
      <c r="A52" s="11">
        <f t="shared" si="0"/>
        <v>48</v>
      </c>
      <c r="B52" s="21"/>
      <c r="C52" s="24"/>
      <c r="D52" s="12"/>
      <c r="E52" s="12"/>
      <c r="F52" s="15" t="str">
        <f>IF($D52="","",MAX(VLOOKUP($D52,Lists!$A$1:$G$6,7,0),(VLOOKUP($E52,Lists!$B$1:$G$6,6,0))))</f>
        <v/>
      </c>
      <c r="G52" s="12"/>
      <c r="H52" s="12"/>
      <c r="I52" s="12"/>
      <c r="J52" s="12"/>
      <c r="K52" s="12"/>
      <c r="L52" s="12"/>
      <c r="M52" s="15" t="str">
        <f>IF($D52="","",(MAX(VLOOKUP($G52,Lists!$C$1:$G$6,5,0),VLOOKUP($H52,Lists!$C$1:$G$6,5,0),VLOOKUP($I52,Lists!$C$1:$G$6,5,0),VLOOKUP($J52,Lists!$C$1:$G$6,5,0),VLOOKUP($K52,Lists!$C$1:$G$6,5,0),VLOOKUP($L52,Lists!$E$1:$G$6,3,0))))</f>
        <v/>
      </c>
      <c r="N52" s="15" t="str">
        <f t="shared" si="1"/>
        <v/>
      </c>
      <c r="O52" s="13"/>
      <c r="P52" s="43"/>
    </row>
    <row r="53" spans="1:16" ht="14.25" customHeight="1" x14ac:dyDescent="0.25">
      <c r="A53" s="11">
        <f t="shared" si="0"/>
        <v>49</v>
      </c>
      <c r="B53" s="21"/>
      <c r="C53" s="24"/>
      <c r="D53" s="12"/>
      <c r="E53" s="12"/>
      <c r="F53" s="15" t="str">
        <f>IF($D53="","",MAX(VLOOKUP($D53,Lists!$A$1:$G$6,7,0),(VLOOKUP($E53,Lists!$B$1:$G$6,6,0))))</f>
        <v/>
      </c>
      <c r="G53" s="12"/>
      <c r="H53" s="12"/>
      <c r="I53" s="12"/>
      <c r="J53" s="12"/>
      <c r="K53" s="12"/>
      <c r="L53" s="12"/>
      <c r="M53" s="15" t="str">
        <f>IF($D53="","",(MAX(VLOOKUP($G53,Lists!$C$1:$G$6,5,0),VLOOKUP($H53,Lists!$C$1:$G$6,5,0),VLOOKUP($I53,Lists!$C$1:$G$6,5,0),VLOOKUP($J53,Lists!$C$1:$G$6,5,0),VLOOKUP($K53,Lists!$C$1:$G$6,5,0),VLOOKUP($L53,Lists!$E$1:$G$6,3,0))))</f>
        <v/>
      </c>
      <c r="N53" s="15" t="str">
        <f t="shared" si="1"/>
        <v/>
      </c>
      <c r="O53" s="13"/>
      <c r="P53" s="43"/>
    </row>
    <row r="54" spans="1:16" ht="14.25" customHeight="1" x14ac:dyDescent="0.25">
      <c r="A54" s="11">
        <f t="shared" si="0"/>
        <v>50</v>
      </c>
      <c r="B54" s="21"/>
      <c r="C54" s="24"/>
      <c r="D54" s="12"/>
      <c r="E54" s="12"/>
      <c r="F54" s="15" t="str">
        <f>IF($D54="","",MAX(VLOOKUP($D54,Lists!$A$1:$G$6,7,0),(VLOOKUP($E54,Lists!$B$1:$G$6,6,0))))</f>
        <v/>
      </c>
      <c r="G54" s="12"/>
      <c r="H54" s="12"/>
      <c r="I54" s="12"/>
      <c r="J54" s="12"/>
      <c r="K54" s="12"/>
      <c r="L54" s="12"/>
      <c r="M54" s="15" t="str">
        <f>IF($D54="","",(MAX(VLOOKUP($G54,Lists!$C$1:$G$6,5,0),VLOOKUP($H54,Lists!$C$1:$G$6,5,0),VLOOKUP($I54,Lists!$C$1:$G$6,5,0),VLOOKUP($J54,Lists!$C$1:$G$6,5,0),VLOOKUP($K54,Lists!$C$1:$G$6,5,0),VLOOKUP($L54,Lists!$E$1:$G$6,3,0))))</f>
        <v/>
      </c>
      <c r="N54" s="15" t="str">
        <f t="shared" si="1"/>
        <v/>
      </c>
      <c r="O54" s="13"/>
      <c r="P54" s="43"/>
    </row>
    <row r="55" spans="1:16" ht="14.25" customHeight="1" x14ac:dyDescent="0.25">
      <c r="A55" s="11">
        <f t="shared" si="0"/>
        <v>51</v>
      </c>
      <c r="B55" s="21"/>
      <c r="C55" s="24"/>
      <c r="D55" s="12"/>
      <c r="E55" s="12"/>
      <c r="F55" s="15" t="str">
        <f>IF($D55="","",MAX(VLOOKUP($D55,Lists!$A$1:$G$6,7,0),(VLOOKUP($E55,Lists!$B$1:$G$6,6,0))))</f>
        <v/>
      </c>
      <c r="G55" s="12"/>
      <c r="H55" s="12"/>
      <c r="I55" s="12"/>
      <c r="J55" s="12"/>
      <c r="K55" s="12"/>
      <c r="L55" s="12"/>
      <c r="M55" s="15" t="str">
        <f>IF($D55="","",(MAX(VLOOKUP($G55,Lists!$C$1:$G$6,5,0),VLOOKUP($H55,Lists!$C$1:$G$6,5,0),VLOOKUP($I55,Lists!$C$1:$G$6,5,0),VLOOKUP($J55,Lists!$C$1:$G$6,5,0),VLOOKUP($K55,Lists!$C$1:$G$6,5,0),VLOOKUP($L55,Lists!$E$1:$G$6,3,0))))</f>
        <v/>
      </c>
      <c r="N55" s="15" t="str">
        <f t="shared" si="1"/>
        <v/>
      </c>
      <c r="O55" s="13"/>
      <c r="P55" s="43"/>
    </row>
    <row r="56" spans="1:16" ht="14.25" customHeight="1" x14ac:dyDescent="0.25">
      <c r="A56" s="11">
        <f t="shared" si="0"/>
        <v>52</v>
      </c>
      <c r="B56" s="21"/>
      <c r="C56" s="24"/>
      <c r="D56" s="12"/>
      <c r="E56" s="12"/>
      <c r="F56" s="15" t="str">
        <f>IF($D56="","",MAX(VLOOKUP($D56,Lists!$A$1:$G$6,7,0),(VLOOKUP($E56,Lists!$B$1:$G$6,6,0))))</f>
        <v/>
      </c>
      <c r="G56" s="12"/>
      <c r="H56" s="12"/>
      <c r="I56" s="12"/>
      <c r="J56" s="12"/>
      <c r="K56" s="12"/>
      <c r="L56" s="12"/>
      <c r="M56" s="15" t="str">
        <f>IF($D56="","",(MAX(VLOOKUP($G56,Lists!$C$1:$G$6,5,0),VLOOKUP($H56,Lists!$C$1:$G$6,5,0),VLOOKUP($I56,Lists!$C$1:$G$6,5,0),VLOOKUP($J56,Lists!$C$1:$G$6,5,0),VLOOKUP($K56,Lists!$C$1:$G$6,5,0),VLOOKUP($L56,Lists!$E$1:$G$6,3,0))))</f>
        <v/>
      </c>
      <c r="N56" s="15" t="str">
        <f t="shared" si="1"/>
        <v/>
      </c>
      <c r="O56" s="13"/>
      <c r="P56" s="43"/>
    </row>
    <row r="57" spans="1:16" ht="14.25" customHeight="1" x14ac:dyDescent="0.25">
      <c r="A57" s="11">
        <f t="shared" si="0"/>
        <v>53</v>
      </c>
      <c r="B57" s="21"/>
      <c r="C57" s="24"/>
      <c r="D57" s="12"/>
      <c r="E57" s="12"/>
      <c r="F57" s="15" t="str">
        <f>IF($D57="","",MAX(VLOOKUP($D57,Lists!$A$1:$G$6,7,0),(VLOOKUP($E57,Lists!$B$1:$G$6,6,0))))</f>
        <v/>
      </c>
      <c r="G57" s="12"/>
      <c r="H57" s="12"/>
      <c r="I57" s="12"/>
      <c r="J57" s="12"/>
      <c r="K57" s="12"/>
      <c r="L57" s="12"/>
      <c r="M57" s="15" t="str">
        <f>IF($D57="","",(MAX(VLOOKUP($G57,Lists!$C$1:$G$6,5,0),VLOOKUP($H57,Lists!$C$1:$G$6,5,0),VLOOKUP($I57,Lists!$C$1:$G$6,5,0),VLOOKUP($J57,Lists!$C$1:$G$6,5,0),VLOOKUP($K57,Lists!$C$1:$G$6,5,0),VLOOKUP($L57,Lists!$E$1:$G$6,3,0))))</f>
        <v/>
      </c>
      <c r="N57" s="15" t="str">
        <f t="shared" si="1"/>
        <v/>
      </c>
      <c r="O57" s="13"/>
      <c r="P57" s="43"/>
    </row>
    <row r="58" spans="1:16" ht="14.25" customHeight="1" x14ac:dyDescent="0.25">
      <c r="A58" s="11">
        <f t="shared" si="0"/>
        <v>54</v>
      </c>
      <c r="B58" s="21"/>
      <c r="C58" s="24"/>
      <c r="D58" s="12"/>
      <c r="E58" s="12"/>
      <c r="F58" s="15" t="str">
        <f>IF($D58="","",MAX(VLOOKUP($D58,Lists!$A$1:$G$6,7,0),(VLOOKUP($E58,Lists!$B$1:$G$6,6,0))))</f>
        <v/>
      </c>
      <c r="G58" s="12"/>
      <c r="H58" s="12"/>
      <c r="I58" s="12"/>
      <c r="J58" s="12"/>
      <c r="K58" s="12"/>
      <c r="L58" s="12"/>
      <c r="M58" s="15" t="str">
        <f>IF($D58="","",(MAX(VLOOKUP($G58,Lists!$C$1:$G$6,5,0),VLOOKUP($H58,Lists!$C$1:$G$6,5,0),VLOOKUP($I58,Lists!$C$1:$G$6,5,0),VLOOKUP($J58,Lists!$C$1:$G$6,5,0),VLOOKUP($K58,Lists!$C$1:$G$6,5,0),VLOOKUP($L58,Lists!$E$1:$G$6,3,0))))</f>
        <v/>
      </c>
      <c r="N58" s="15" t="str">
        <f t="shared" si="1"/>
        <v/>
      </c>
      <c r="O58" s="13"/>
      <c r="P58" s="43"/>
    </row>
    <row r="59" spans="1:16" ht="14.25" customHeight="1" x14ac:dyDescent="0.25">
      <c r="A59" s="11">
        <f t="shared" si="0"/>
        <v>55</v>
      </c>
      <c r="B59" s="21"/>
      <c r="C59" s="24"/>
      <c r="D59" s="12"/>
      <c r="E59" s="12"/>
      <c r="F59" s="15" t="str">
        <f>IF($D59="","",MAX(VLOOKUP($D59,Lists!$A$1:$G$6,7,0),(VLOOKUP($E59,Lists!$B$1:$G$6,6,0))))</f>
        <v/>
      </c>
      <c r="G59" s="12"/>
      <c r="H59" s="12"/>
      <c r="I59" s="12"/>
      <c r="J59" s="12"/>
      <c r="K59" s="12"/>
      <c r="L59" s="12"/>
      <c r="M59" s="15" t="str">
        <f>IF($D59="","",(MAX(VLOOKUP($G59,Lists!$C$1:$G$6,5,0),VLOOKUP($H59,Lists!$C$1:$G$6,5,0),VLOOKUP($I59,Lists!$C$1:$G$6,5,0),VLOOKUP($J59,Lists!$C$1:$G$6,5,0),VLOOKUP($K59,Lists!$C$1:$G$6,5,0),VLOOKUP($L59,Lists!$E$1:$G$6,3,0))))</f>
        <v/>
      </c>
      <c r="N59" s="15" t="str">
        <f t="shared" si="1"/>
        <v/>
      </c>
      <c r="O59" s="13"/>
      <c r="P59" s="43"/>
    </row>
    <row r="60" spans="1:16" ht="14.25" customHeight="1" x14ac:dyDescent="0.25">
      <c r="A60" s="11">
        <f t="shared" si="0"/>
        <v>56</v>
      </c>
      <c r="B60" s="21"/>
      <c r="C60" s="24"/>
      <c r="D60" s="12"/>
      <c r="E60" s="12"/>
      <c r="F60" s="15" t="str">
        <f>IF($D60="","",MAX(VLOOKUP($D60,Lists!$A$1:$G$6,7,0),(VLOOKUP($E60,Lists!$B$1:$G$6,6,0))))</f>
        <v/>
      </c>
      <c r="G60" s="12"/>
      <c r="H60" s="12"/>
      <c r="I60" s="12"/>
      <c r="J60" s="12"/>
      <c r="K60" s="12"/>
      <c r="L60" s="12"/>
      <c r="M60" s="15" t="str">
        <f>IF($D60="","",(MAX(VLOOKUP($G60,Lists!$C$1:$G$6,5,0),VLOOKUP($H60,Lists!$C$1:$G$6,5,0),VLOOKUP($I60,Lists!$C$1:$G$6,5,0),VLOOKUP($J60,Lists!$C$1:$G$6,5,0),VLOOKUP($K60,Lists!$C$1:$G$6,5,0),VLOOKUP($L60,Lists!$E$1:$G$6,3,0))))</f>
        <v/>
      </c>
      <c r="N60" s="15" t="str">
        <f t="shared" si="1"/>
        <v/>
      </c>
      <c r="O60" s="13"/>
      <c r="P60" s="43"/>
    </row>
    <row r="61" spans="1:16" ht="14.25" customHeight="1" x14ac:dyDescent="0.25">
      <c r="A61" s="11">
        <f t="shared" si="0"/>
        <v>57</v>
      </c>
      <c r="B61" s="21"/>
      <c r="C61" s="24"/>
      <c r="D61" s="12"/>
      <c r="E61" s="12"/>
      <c r="F61" s="15" t="str">
        <f>IF($D61="","",MAX(VLOOKUP($D61,Lists!$A$1:$G$6,7,0),(VLOOKUP($E61,Lists!$B$1:$G$6,6,0))))</f>
        <v/>
      </c>
      <c r="G61" s="12"/>
      <c r="H61" s="12"/>
      <c r="I61" s="12"/>
      <c r="J61" s="12"/>
      <c r="K61" s="12"/>
      <c r="L61" s="12"/>
      <c r="M61" s="15" t="str">
        <f>IF($D61="","",(MAX(VLOOKUP($G61,Lists!$C$1:$G$6,5,0),VLOOKUP($H61,Lists!$C$1:$G$6,5,0),VLOOKUP($I61,Lists!$C$1:$G$6,5,0),VLOOKUP($J61,Lists!$C$1:$G$6,5,0),VLOOKUP($K61,Lists!$C$1:$G$6,5,0),VLOOKUP($L61,Lists!$E$1:$G$6,3,0))))</f>
        <v/>
      </c>
      <c r="N61" s="15" t="str">
        <f t="shared" si="1"/>
        <v/>
      </c>
      <c r="O61" s="13"/>
      <c r="P61" s="43"/>
    </row>
    <row r="62" spans="1:16" ht="14.25" customHeight="1" x14ac:dyDescent="0.25">
      <c r="A62" s="11">
        <f t="shared" si="0"/>
        <v>58</v>
      </c>
      <c r="B62" s="21"/>
      <c r="C62" s="24"/>
      <c r="D62" s="12"/>
      <c r="E62" s="12"/>
      <c r="F62" s="15" t="str">
        <f>IF($D62="","",MAX(VLOOKUP($D62,Lists!$A$1:$G$6,7,0),(VLOOKUP($E62,Lists!$B$1:$G$6,6,0))))</f>
        <v/>
      </c>
      <c r="G62" s="12"/>
      <c r="H62" s="12"/>
      <c r="I62" s="12"/>
      <c r="J62" s="12"/>
      <c r="K62" s="12"/>
      <c r="L62" s="12"/>
      <c r="M62" s="15" t="str">
        <f>IF($D62="","",(MAX(VLOOKUP($G62,Lists!$C$1:$G$6,5,0),VLOOKUP($H62,Lists!$C$1:$G$6,5,0),VLOOKUP($I62,Lists!$C$1:$G$6,5,0),VLOOKUP($J62,Lists!$C$1:$G$6,5,0),VLOOKUP($K62,Lists!$C$1:$G$6,5,0),VLOOKUP($L62,Lists!$E$1:$G$6,3,0))))</f>
        <v/>
      </c>
      <c r="N62" s="15" t="str">
        <f t="shared" si="1"/>
        <v/>
      </c>
      <c r="O62" s="13"/>
      <c r="P62" s="43"/>
    </row>
    <row r="63" spans="1:16" ht="14.25" customHeight="1" x14ac:dyDescent="0.25">
      <c r="A63" s="11">
        <f t="shared" si="0"/>
        <v>59</v>
      </c>
      <c r="B63" s="21"/>
      <c r="C63" s="24"/>
      <c r="D63" s="12"/>
      <c r="E63" s="12"/>
      <c r="F63" s="15" t="str">
        <f>IF($D63="","",MAX(VLOOKUP($D63,Lists!$A$1:$G$6,7,0),(VLOOKUP($E63,Lists!$B$1:$G$6,6,0))))</f>
        <v/>
      </c>
      <c r="G63" s="12"/>
      <c r="H63" s="12"/>
      <c r="I63" s="12"/>
      <c r="J63" s="12"/>
      <c r="K63" s="12"/>
      <c r="L63" s="12"/>
      <c r="M63" s="15" t="str">
        <f>IF($D63="","",(MAX(VLOOKUP($G63,Lists!$C$1:$G$6,5,0),VLOOKUP($H63,Lists!$C$1:$G$6,5,0),VLOOKUP($I63,Lists!$C$1:$G$6,5,0),VLOOKUP($J63,Lists!$C$1:$G$6,5,0),VLOOKUP($K63,Lists!$C$1:$G$6,5,0),VLOOKUP($L63,Lists!$E$1:$G$6,3,0))))</f>
        <v/>
      </c>
      <c r="N63" s="15" t="str">
        <f t="shared" si="1"/>
        <v/>
      </c>
      <c r="O63" s="13"/>
      <c r="P63" s="43"/>
    </row>
    <row r="64" spans="1:16" ht="14.25" customHeight="1" x14ac:dyDescent="0.25">
      <c r="A64" s="11">
        <f t="shared" si="0"/>
        <v>60</v>
      </c>
      <c r="B64" s="21"/>
      <c r="C64" s="24"/>
      <c r="D64" s="12"/>
      <c r="E64" s="12"/>
      <c r="F64" s="15" t="str">
        <f>IF($D64="","",MAX(VLOOKUP($D64,Lists!$A$1:$G$6,7,0),(VLOOKUP($E64,Lists!$B$1:$G$6,6,0))))</f>
        <v/>
      </c>
      <c r="G64" s="12"/>
      <c r="H64" s="12"/>
      <c r="I64" s="12"/>
      <c r="J64" s="12"/>
      <c r="K64" s="12"/>
      <c r="L64" s="12"/>
      <c r="M64" s="15" t="str">
        <f>IF($D64="","",(MAX(VLOOKUP($G64,Lists!$C$1:$G$6,5,0),VLOOKUP($H64,Lists!$C$1:$G$6,5,0),VLOOKUP($I64,Lists!$C$1:$G$6,5,0),VLOOKUP($J64,Lists!$C$1:$G$6,5,0),VLOOKUP($K64,Lists!$C$1:$G$6,5,0),VLOOKUP($L64,Lists!$E$1:$G$6,3,0))))</f>
        <v/>
      </c>
      <c r="N64" s="15" t="str">
        <f t="shared" si="1"/>
        <v/>
      </c>
      <c r="O64" s="13"/>
      <c r="P64" s="43"/>
    </row>
    <row r="65" spans="1:16" ht="15.6" x14ac:dyDescent="0.25">
      <c r="A65" s="11">
        <f t="shared" si="0"/>
        <v>61</v>
      </c>
      <c r="B65" s="21"/>
      <c r="C65" s="24"/>
      <c r="D65" s="12"/>
      <c r="E65" s="12"/>
      <c r="F65" s="15" t="str">
        <f>IF($D65="","",MAX(VLOOKUP($D65,Lists!$A$1:$G$6,7,0),(VLOOKUP($E65,Lists!$B$1:$G$6,6,0))))</f>
        <v/>
      </c>
      <c r="G65" s="12"/>
      <c r="H65" s="12"/>
      <c r="I65" s="12"/>
      <c r="J65" s="12"/>
      <c r="K65" s="12"/>
      <c r="L65" s="12"/>
      <c r="M65" s="15" t="str">
        <f>IF($D65="","",(MAX(VLOOKUP($G65,Lists!$C$1:$G$6,5,0),VLOOKUP($H65,Lists!$C$1:$G$6,5,0),VLOOKUP($I65,Lists!$C$1:$G$6,5,0),VLOOKUP($J65,Lists!$C$1:$G$6,5,0),VLOOKUP($K65,Lists!$C$1:$G$6,5,0),VLOOKUP($L65,Lists!$E$1:$G$6,3,0))))</f>
        <v/>
      </c>
      <c r="N65" s="15" t="str">
        <f t="shared" si="1"/>
        <v/>
      </c>
      <c r="O65" s="20"/>
      <c r="P65" s="43"/>
    </row>
    <row r="66" spans="1:16" ht="12.6" customHeight="1" x14ac:dyDescent="0.25">
      <c r="A66" s="11">
        <f t="shared" si="0"/>
        <v>62</v>
      </c>
      <c r="B66" s="21"/>
      <c r="C66" s="24"/>
      <c r="D66" s="12"/>
      <c r="E66" s="12"/>
      <c r="F66" s="15" t="str">
        <f>IF($D66="","",MAX(VLOOKUP($D66,Lists!$A$1:$G$6,7,0),(VLOOKUP($E66,Lists!$B$1:$G$6,6,0))))</f>
        <v/>
      </c>
      <c r="G66" s="12"/>
      <c r="H66" s="12"/>
      <c r="I66" s="12"/>
      <c r="J66" s="12"/>
      <c r="K66" s="12"/>
      <c r="L66" s="12"/>
      <c r="M66" s="15" t="str">
        <f>IF($D66="","",(MAX(VLOOKUP($G66,Lists!$C$1:$G$6,5,0),VLOOKUP($H66,Lists!$C$1:$G$6,5,0),VLOOKUP($I66,Lists!$C$1:$G$6,5,0),VLOOKUP($J66,Lists!$C$1:$G$6,5,0),VLOOKUP($K66,Lists!$C$1:$G$6,5,0),VLOOKUP($L66,Lists!$E$1:$G$6,3,0))))</f>
        <v/>
      </c>
      <c r="N66" s="15" t="str">
        <f t="shared" si="1"/>
        <v/>
      </c>
      <c r="O66" s="13"/>
      <c r="P66" s="43"/>
    </row>
    <row r="67" spans="1:16" ht="14.25" customHeight="1" x14ac:dyDescent="0.25">
      <c r="A67" s="11">
        <f t="shared" si="0"/>
        <v>63</v>
      </c>
      <c r="B67" s="21"/>
      <c r="C67" s="24"/>
      <c r="D67" s="12"/>
      <c r="E67" s="12"/>
      <c r="F67" s="15" t="str">
        <f>IF($D67="","",MAX(VLOOKUP($D67,Lists!$A$1:$G$6,7,0),(VLOOKUP($E67,Lists!$B$1:$G$6,6,0))))</f>
        <v/>
      </c>
      <c r="G67" s="12"/>
      <c r="H67" s="12"/>
      <c r="I67" s="12"/>
      <c r="J67" s="12"/>
      <c r="K67" s="12"/>
      <c r="L67" s="12"/>
      <c r="M67" s="15" t="str">
        <f>IF($D67="","",(MAX(VLOOKUP($G67,Lists!$C$1:$G$6,5,0),VLOOKUP($H67,Lists!$C$1:$G$6,5,0),VLOOKUP($I67,Lists!$C$1:$G$6,5,0),VLOOKUP($J67,Lists!$C$1:$G$6,5,0),VLOOKUP($K67,Lists!$C$1:$G$6,5,0),VLOOKUP($L67,Lists!$E$1:$G$6,3,0))))</f>
        <v/>
      </c>
      <c r="N67" s="15" t="str">
        <f t="shared" si="1"/>
        <v/>
      </c>
      <c r="O67" s="13"/>
      <c r="P67" s="43"/>
    </row>
    <row r="68" spans="1:16" ht="15" customHeight="1" x14ac:dyDescent="0.25">
      <c r="A68" s="11">
        <f t="shared" si="0"/>
        <v>64</v>
      </c>
      <c r="B68" s="21"/>
      <c r="C68" s="24"/>
      <c r="D68" s="12"/>
      <c r="E68" s="12"/>
      <c r="F68" s="15" t="str">
        <f>IF($D68="","",MAX(VLOOKUP($D68,Lists!$A$1:$G$6,7,0),(VLOOKUP($E68,Lists!$B$1:$G$6,6,0))))</f>
        <v/>
      </c>
      <c r="G68" s="12"/>
      <c r="H68" s="12"/>
      <c r="I68" s="12"/>
      <c r="J68" s="12"/>
      <c r="K68" s="12"/>
      <c r="L68" s="12"/>
      <c r="M68" s="15" t="str">
        <f>IF($D68="","",(MAX(VLOOKUP($G68,Lists!$C$1:$G$6,5,0),VLOOKUP($H68,Lists!$C$1:$G$6,5,0),VLOOKUP($I68,Lists!$C$1:$G$6,5,0),VLOOKUP($J68,Lists!$C$1:$G$6,5,0),VLOOKUP($K68,Lists!$C$1:$G$6,5,0),VLOOKUP($L68,Lists!$E$1:$G$6,3,0))))</f>
        <v/>
      </c>
      <c r="N68" s="15" t="str">
        <f t="shared" si="1"/>
        <v/>
      </c>
      <c r="O68" s="13"/>
      <c r="P68" s="43"/>
    </row>
    <row r="69" spans="1:16" ht="14.25" customHeight="1" x14ac:dyDescent="0.25">
      <c r="A69" s="11">
        <f t="shared" si="0"/>
        <v>65</v>
      </c>
      <c r="B69" s="21"/>
      <c r="C69" s="24"/>
      <c r="D69" s="12"/>
      <c r="E69" s="12"/>
      <c r="F69" s="15" t="str">
        <f>IF($D69="","",MAX(VLOOKUP($D69,Lists!$A$1:$G$6,7,0),(VLOOKUP($E69,Lists!$B$1:$G$6,6,0))))</f>
        <v/>
      </c>
      <c r="G69" s="12"/>
      <c r="H69" s="12"/>
      <c r="I69" s="12"/>
      <c r="J69" s="12"/>
      <c r="K69" s="12"/>
      <c r="L69" s="12"/>
      <c r="M69" s="15" t="str">
        <f>IF($D69="","",(MAX(VLOOKUP($G69,Lists!$C$1:$G$6,5,0),VLOOKUP($H69,Lists!$C$1:$G$6,5,0),VLOOKUP($I69,Lists!$C$1:$G$6,5,0),VLOOKUP($J69,Lists!$C$1:$G$6,5,0),VLOOKUP($K69,Lists!$C$1:$G$6,5,0),VLOOKUP($L69,Lists!$E$1:$G$6,3,0))))</f>
        <v/>
      </c>
      <c r="N69" s="15" t="str">
        <f t="shared" si="1"/>
        <v/>
      </c>
      <c r="O69" s="13"/>
      <c r="P69" s="43"/>
    </row>
    <row r="70" spans="1:16" ht="14.25" customHeight="1" x14ac:dyDescent="0.25">
      <c r="A70" s="11">
        <f t="shared" ref="A70:A104" si="2">ROW($A70)-4</f>
        <v>66</v>
      </c>
      <c r="B70" s="21"/>
      <c r="C70" s="24"/>
      <c r="D70" s="12"/>
      <c r="E70" s="12"/>
      <c r="F70" s="15" t="str">
        <f>IF($D70="","",MAX(VLOOKUP($D70,Lists!$A$1:$G$6,7,0),(VLOOKUP($E70,Lists!$B$1:$G$6,6,0))))</f>
        <v/>
      </c>
      <c r="G70" s="12"/>
      <c r="H70" s="12"/>
      <c r="I70" s="12"/>
      <c r="J70" s="12"/>
      <c r="K70" s="12"/>
      <c r="L70" s="12"/>
      <c r="M70" s="15" t="str">
        <f>IF($D70="","",(MAX(VLOOKUP($G70,Lists!$C$1:$G$6,5,0),VLOOKUP($H70,Lists!$C$1:$G$6,5,0),VLOOKUP($I70,Lists!$C$1:$G$6,5,0),VLOOKUP($J70,Lists!$C$1:$G$6,5,0),VLOOKUP($K70,Lists!$C$1:$G$6,5,0),VLOOKUP($L70,Lists!$E$1:$G$6,3,0))))</f>
        <v/>
      </c>
      <c r="N70" s="15" t="str">
        <f t="shared" ref="N70:N104" si="3">IF($D70="","",$F70*$M70)</f>
        <v/>
      </c>
      <c r="O70" s="13"/>
      <c r="P70" s="43"/>
    </row>
    <row r="71" spans="1:16" ht="14.25" customHeight="1" x14ac:dyDescent="0.25">
      <c r="A71" s="11">
        <f t="shared" si="2"/>
        <v>67</v>
      </c>
      <c r="B71" s="21"/>
      <c r="C71" s="24"/>
      <c r="D71" s="12"/>
      <c r="E71" s="12"/>
      <c r="F71" s="15" t="str">
        <f>IF($D71="","",MAX(VLOOKUP($D71,Lists!$A$1:$G$6,7,0),(VLOOKUP($E71,Lists!$B$1:$G$6,6,0))))</f>
        <v/>
      </c>
      <c r="G71" s="12"/>
      <c r="H71" s="12"/>
      <c r="I71" s="12"/>
      <c r="J71" s="12"/>
      <c r="K71" s="12"/>
      <c r="L71" s="12"/>
      <c r="M71" s="15" t="str">
        <f>IF($D71="","",(MAX(VLOOKUP($G71,Lists!$C$1:$G$6,5,0),VLOOKUP($H71,Lists!$C$1:$G$6,5,0),VLOOKUP($I71,Lists!$C$1:$G$6,5,0),VLOOKUP($J71,Lists!$C$1:$G$6,5,0),VLOOKUP($K71,Lists!$C$1:$G$6,5,0),VLOOKUP($L71,Lists!$E$1:$G$6,3,0))))</f>
        <v/>
      </c>
      <c r="N71" s="15" t="str">
        <f t="shared" si="3"/>
        <v/>
      </c>
      <c r="O71" s="13"/>
      <c r="P71" s="43"/>
    </row>
    <row r="72" spans="1:16" ht="14.25" customHeight="1" x14ac:dyDescent="0.25">
      <c r="A72" s="11">
        <f t="shared" si="2"/>
        <v>68</v>
      </c>
      <c r="B72" s="21"/>
      <c r="C72" s="24"/>
      <c r="D72" s="12"/>
      <c r="E72" s="12"/>
      <c r="F72" s="15" t="str">
        <f>IF($D72="","",MAX(VLOOKUP($D72,Lists!$A$1:$G$6,7,0),(VLOOKUP($E72,Lists!$B$1:$G$6,6,0))))</f>
        <v/>
      </c>
      <c r="G72" s="12"/>
      <c r="H72" s="12"/>
      <c r="I72" s="12"/>
      <c r="J72" s="12"/>
      <c r="K72" s="12"/>
      <c r="L72" s="12"/>
      <c r="M72" s="15" t="str">
        <f>IF($D72="","",(MAX(VLOOKUP($G72,Lists!$C$1:$G$6,5,0),VLOOKUP($H72,Lists!$C$1:$G$6,5,0),VLOOKUP($I72,Lists!$C$1:$G$6,5,0),VLOOKUP($J72,Lists!$C$1:$G$6,5,0),VLOOKUP($K72,Lists!$C$1:$G$6,5,0),VLOOKUP($L72,Lists!$E$1:$G$6,3,0))))</f>
        <v/>
      </c>
      <c r="N72" s="15" t="str">
        <f t="shared" si="3"/>
        <v/>
      </c>
      <c r="O72" s="13"/>
      <c r="P72" s="43"/>
    </row>
    <row r="73" spans="1:16" ht="14.25" customHeight="1" x14ac:dyDescent="0.25">
      <c r="A73" s="11">
        <f t="shared" si="2"/>
        <v>69</v>
      </c>
      <c r="B73" s="21"/>
      <c r="C73" s="24"/>
      <c r="D73" s="12"/>
      <c r="E73" s="12"/>
      <c r="F73" s="15" t="str">
        <f>IF($D73="","",MAX(VLOOKUP($D73,Lists!$A$1:$G$6,7,0),(VLOOKUP($E73,Lists!$B$1:$G$6,6,0))))</f>
        <v/>
      </c>
      <c r="G73" s="12"/>
      <c r="H73" s="12"/>
      <c r="I73" s="12"/>
      <c r="J73" s="12"/>
      <c r="K73" s="12"/>
      <c r="L73" s="12"/>
      <c r="M73" s="15" t="str">
        <f>IF($D73="","",(MAX(VLOOKUP($G73,Lists!$C$1:$G$6,5,0),VLOOKUP($H73,Lists!$C$1:$G$6,5,0),VLOOKUP($I73,Lists!$C$1:$G$6,5,0),VLOOKUP($J73,Lists!$C$1:$G$6,5,0),VLOOKUP($K73,Lists!$C$1:$G$6,5,0),VLOOKUP($L73,Lists!$E$1:$G$6,3,0))))</f>
        <v/>
      </c>
      <c r="N73" s="15" t="str">
        <f t="shared" si="3"/>
        <v/>
      </c>
      <c r="O73" s="13"/>
      <c r="P73" s="43"/>
    </row>
    <row r="74" spans="1:16" ht="14.25" customHeight="1" x14ac:dyDescent="0.25">
      <c r="A74" s="11">
        <f t="shared" si="2"/>
        <v>70</v>
      </c>
      <c r="B74" s="21"/>
      <c r="C74" s="24"/>
      <c r="D74" s="12"/>
      <c r="E74" s="12"/>
      <c r="F74" s="15" t="str">
        <f>IF($D74="","",MAX(VLOOKUP($D74,Lists!$A$1:$G$6,7,0),(VLOOKUP($E74,Lists!$B$1:$G$6,6,0))))</f>
        <v/>
      </c>
      <c r="G74" s="12"/>
      <c r="H74" s="12"/>
      <c r="I74" s="12"/>
      <c r="J74" s="12"/>
      <c r="K74" s="12"/>
      <c r="L74" s="12"/>
      <c r="M74" s="15" t="str">
        <f>IF($D74="","",(MAX(VLOOKUP($G74,Lists!$C$1:$G$6,5,0),VLOOKUP($H74,Lists!$C$1:$G$6,5,0),VLOOKUP($I74,Lists!$C$1:$G$6,5,0),VLOOKUP($J74,Lists!$C$1:$G$6,5,0),VLOOKUP($K74,Lists!$C$1:$G$6,5,0),VLOOKUP($L74,Lists!$E$1:$G$6,3,0))))</f>
        <v/>
      </c>
      <c r="N74" s="15" t="str">
        <f t="shared" si="3"/>
        <v/>
      </c>
      <c r="O74" s="13"/>
      <c r="P74" s="43"/>
    </row>
    <row r="75" spans="1:16" ht="14.25" customHeight="1" x14ac:dyDescent="0.25">
      <c r="A75" s="11">
        <f t="shared" si="2"/>
        <v>71</v>
      </c>
      <c r="B75" s="21"/>
      <c r="C75" s="24"/>
      <c r="D75" s="12"/>
      <c r="E75" s="12"/>
      <c r="F75" s="15" t="str">
        <f>IF($D75="","",MAX(VLOOKUP($D75,Lists!$A$1:$G$6,7,0),(VLOOKUP($E75,Lists!$B$1:$G$6,6,0))))</f>
        <v/>
      </c>
      <c r="G75" s="12"/>
      <c r="H75" s="12"/>
      <c r="I75" s="12"/>
      <c r="J75" s="12"/>
      <c r="K75" s="12"/>
      <c r="L75" s="12"/>
      <c r="M75" s="15" t="str">
        <f>IF($D75="","",(MAX(VLOOKUP($G75,Lists!$C$1:$G$6,5,0),VLOOKUP($H75,Lists!$C$1:$G$6,5,0),VLOOKUP($I75,Lists!$C$1:$G$6,5,0),VLOOKUP($J75,Lists!$C$1:$G$6,5,0),VLOOKUP($K75,Lists!$C$1:$G$6,5,0),VLOOKUP($L75,Lists!$E$1:$G$6,3,0))))</f>
        <v/>
      </c>
      <c r="N75" s="15" t="str">
        <f t="shared" si="3"/>
        <v/>
      </c>
      <c r="O75" s="13"/>
      <c r="P75" s="43"/>
    </row>
    <row r="76" spans="1:16" ht="14.25" customHeight="1" x14ac:dyDescent="0.25">
      <c r="A76" s="11">
        <f t="shared" si="2"/>
        <v>72</v>
      </c>
      <c r="B76" s="21"/>
      <c r="C76" s="24"/>
      <c r="D76" s="12"/>
      <c r="E76" s="12"/>
      <c r="F76" s="15" t="str">
        <f>IF($D76="","",MAX(VLOOKUP($D76,Lists!$A$1:$G$6,7,0),(VLOOKUP($E76,Lists!$B$1:$G$6,6,0))))</f>
        <v/>
      </c>
      <c r="G76" s="12"/>
      <c r="H76" s="12"/>
      <c r="I76" s="12"/>
      <c r="J76" s="12"/>
      <c r="K76" s="12"/>
      <c r="L76" s="12"/>
      <c r="M76" s="15" t="str">
        <f>IF($D76="","",(MAX(VLOOKUP($G76,Lists!$C$1:$G$6,5,0),VLOOKUP($H76,Lists!$C$1:$G$6,5,0),VLOOKUP($I76,Lists!$C$1:$G$6,5,0),VLOOKUP($J76,Lists!$C$1:$G$6,5,0),VLOOKUP($K76,Lists!$C$1:$G$6,5,0),VLOOKUP($L76,Lists!$E$1:$G$6,3,0))))</f>
        <v/>
      </c>
      <c r="N76" s="15" t="str">
        <f t="shared" si="3"/>
        <v/>
      </c>
      <c r="O76" s="13"/>
      <c r="P76" s="43"/>
    </row>
    <row r="77" spans="1:16" ht="14.25" customHeight="1" x14ac:dyDescent="0.25">
      <c r="A77" s="11">
        <f t="shared" si="2"/>
        <v>73</v>
      </c>
      <c r="B77" s="21"/>
      <c r="C77" s="24"/>
      <c r="D77" s="12"/>
      <c r="E77" s="12"/>
      <c r="F77" s="15" t="str">
        <f>IF($D77="","",MAX(VLOOKUP($D77,Lists!$A$1:$G$6,7,0),(VLOOKUP($E77,Lists!$B$1:$G$6,6,0))))</f>
        <v/>
      </c>
      <c r="G77" s="12"/>
      <c r="H77" s="12"/>
      <c r="I77" s="12"/>
      <c r="J77" s="12"/>
      <c r="K77" s="12"/>
      <c r="L77" s="12"/>
      <c r="M77" s="15" t="str">
        <f>IF($D77="","",(MAX(VLOOKUP($G77,Lists!$C$1:$G$6,5,0),VLOOKUP($H77,Lists!$C$1:$G$6,5,0),VLOOKUP($I77,Lists!$C$1:$G$6,5,0),VLOOKUP($J77,Lists!$C$1:$G$6,5,0),VLOOKUP($K77,Lists!$C$1:$G$6,5,0),VLOOKUP($L77,Lists!$E$1:$G$6,3,0))))</f>
        <v/>
      </c>
      <c r="N77" s="15" t="str">
        <f t="shared" si="3"/>
        <v/>
      </c>
      <c r="O77" s="13"/>
      <c r="P77" s="43"/>
    </row>
    <row r="78" spans="1:16" ht="14.25" customHeight="1" x14ac:dyDescent="0.25">
      <c r="A78" s="11">
        <f t="shared" si="2"/>
        <v>74</v>
      </c>
      <c r="B78" s="21"/>
      <c r="C78" s="24"/>
      <c r="D78" s="12"/>
      <c r="E78" s="12"/>
      <c r="F78" s="15" t="str">
        <f>IF($D78="","",MAX(VLOOKUP($D78,Lists!$A$1:$G$6,7,0),(VLOOKUP($E78,Lists!$B$1:$G$6,6,0))))</f>
        <v/>
      </c>
      <c r="G78" s="12"/>
      <c r="H78" s="12"/>
      <c r="I78" s="12"/>
      <c r="J78" s="12"/>
      <c r="K78" s="12"/>
      <c r="L78" s="12"/>
      <c r="M78" s="15" t="str">
        <f>IF($D78="","",(MAX(VLOOKUP($G78,Lists!$C$1:$G$6,5,0),VLOOKUP($H78,Lists!$C$1:$G$6,5,0),VLOOKUP($I78,Lists!$C$1:$G$6,5,0),VLOOKUP($J78,Lists!$C$1:$G$6,5,0),VLOOKUP($K78,Lists!$C$1:$G$6,5,0),VLOOKUP($L78,Lists!$E$1:$G$6,3,0))))</f>
        <v/>
      </c>
      <c r="N78" s="15" t="str">
        <f t="shared" si="3"/>
        <v/>
      </c>
      <c r="O78" s="13"/>
      <c r="P78" s="43"/>
    </row>
    <row r="79" spans="1:16" ht="14.25" customHeight="1" x14ac:dyDescent="0.25">
      <c r="A79" s="11">
        <f t="shared" si="2"/>
        <v>75</v>
      </c>
      <c r="B79" s="21"/>
      <c r="C79" s="24"/>
      <c r="D79" s="12"/>
      <c r="E79" s="12"/>
      <c r="F79" s="15" t="str">
        <f>IF($D79="","",MAX(VLOOKUP($D79,Lists!$A$1:$G$6,7,0),(VLOOKUP($E79,Lists!$B$1:$G$6,6,0))))</f>
        <v/>
      </c>
      <c r="G79" s="12"/>
      <c r="H79" s="12"/>
      <c r="I79" s="12"/>
      <c r="J79" s="12"/>
      <c r="K79" s="12"/>
      <c r="L79" s="12"/>
      <c r="M79" s="15" t="str">
        <f>IF($D79="","",(MAX(VLOOKUP($G79,Lists!$C$1:$G$6,5,0),VLOOKUP($H79,Lists!$C$1:$G$6,5,0),VLOOKUP($I79,Lists!$C$1:$G$6,5,0),VLOOKUP($J79,Lists!$C$1:$G$6,5,0),VLOOKUP($K79,Lists!$C$1:$G$6,5,0),VLOOKUP($L79,Lists!$E$1:$G$6,3,0))))</f>
        <v/>
      </c>
      <c r="N79" s="15" t="str">
        <f t="shared" si="3"/>
        <v/>
      </c>
      <c r="O79" s="13"/>
      <c r="P79" s="43"/>
    </row>
    <row r="80" spans="1:16" ht="14.25" customHeight="1" x14ac:dyDescent="0.25">
      <c r="A80" s="11">
        <f t="shared" si="2"/>
        <v>76</v>
      </c>
      <c r="B80" s="21"/>
      <c r="C80" s="24"/>
      <c r="D80" s="12"/>
      <c r="E80" s="12"/>
      <c r="F80" s="15" t="str">
        <f>IF($D80="","",MAX(VLOOKUP($D80,Lists!$A$1:$G$6,7,0),(VLOOKUP($E80,Lists!$B$1:$G$6,6,0))))</f>
        <v/>
      </c>
      <c r="G80" s="12"/>
      <c r="H80" s="12"/>
      <c r="I80" s="12"/>
      <c r="J80" s="12"/>
      <c r="K80" s="12"/>
      <c r="L80" s="12"/>
      <c r="M80" s="15" t="str">
        <f>IF($D80="","",(MAX(VLOOKUP($G80,Lists!$C$1:$G$6,5,0),VLOOKUP($H80,Lists!$C$1:$G$6,5,0),VLOOKUP($I80,Lists!$C$1:$G$6,5,0),VLOOKUP($J80,Lists!$C$1:$G$6,5,0),VLOOKUP($K80,Lists!$C$1:$G$6,5,0),VLOOKUP($L80,Lists!$E$1:$G$6,3,0))))</f>
        <v/>
      </c>
      <c r="N80" s="15" t="str">
        <f t="shared" si="3"/>
        <v/>
      </c>
      <c r="O80" s="13"/>
      <c r="P80" s="43"/>
    </row>
    <row r="81" spans="1:16" ht="14.25" customHeight="1" x14ac:dyDescent="0.25">
      <c r="A81" s="11">
        <f t="shared" si="2"/>
        <v>77</v>
      </c>
      <c r="B81" s="21"/>
      <c r="C81" s="24"/>
      <c r="D81" s="12"/>
      <c r="E81" s="12"/>
      <c r="F81" s="15" t="str">
        <f>IF($D81="","",MAX(VLOOKUP($D81,Lists!$A$1:$G$6,7,0),(VLOOKUP($E81,Lists!$B$1:$G$6,6,0))))</f>
        <v/>
      </c>
      <c r="G81" s="12"/>
      <c r="H81" s="12"/>
      <c r="I81" s="12"/>
      <c r="J81" s="12"/>
      <c r="K81" s="12"/>
      <c r="L81" s="12"/>
      <c r="M81" s="15" t="str">
        <f>IF($D81="","",(MAX(VLOOKUP($G81,Lists!$C$1:$G$6,5,0),VLOOKUP($H81,Lists!$C$1:$G$6,5,0),VLOOKUP($I81,Lists!$C$1:$G$6,5,0),VLOOKUP($J81,Lists!$C$1:$G$6,5,0),VLOOKUP($K81,Lists!$C$1:$G$6,5,0),VLOOKUP($L81,Lists!$E$1:$G$6,3,0))))</f>
        <v/>
      </c>
      <c r="N81" s="15" t="str">
        <f t="shared" si="3"/>
        <v/>
      </c>
      <c r="O81" s="13"/>
      <c r="P81" s="43"/>
    </row>
    <row r="82" spans="1:16" ht="14.25" customHeight="1" x14ac:dyDescent="0.25">
      <c r="A82" s="11">
        <f t="shared" si="2"/>
        <v>78</v>
      </c>
      <c r="B82" s="21"/>
      <c r="C82" s="24"/>
      <c r="D82" s="12"/>
      <c r="E82" s="12"/>
      <c r="F82" s="15" t="str">
        <f>IF($D82="","",MAX(VLOOKUP($D82,Lists!$A$1:$G$6,7,0),(VLOOKUP($E82,Lists!$B$1:$G$6,6,0))))</f>
        <v/>
      </c>
      <c r="G82" s="12"/>
      <c r="H82" s="12"/>
      <c r="I82" s="12"/>
      <c r="J82" s="12"/>
      <c r="K82" s="12"/>
      <c r="L82" s="12"/>
      <c r="M82" s="15" t="str">
        <f>IF($D82="","",(MAX(VLOOKUP($G82,Lists!$C$1:$G$6,5,0),VLOOKUP($H82,Lists!$C$1:$G$6,5,0),VLOOKUP($I82,Lists!$C$1:$G$6,5,0),VLOOKUP($J82,Lists!$C$1:$G$6,5,0),VLOOKUP($K82,Lists!$C$1:$G$6,5,0),VLOOKUP($L82,Lists!$E$1:$G$6,3,0))))</f>
        <v/>
      </c>
      <c r="N82" s="15" t="str">
        <f t="shared" si="3"/>
        <v/>
      </c>
      <c r="O82" s="13"/>
      <c r="P82" s="43"/>
    </row>
    <row r="83" spans="1:16" ht="14.25" customHeight="1" x14ac:dyDescent="0.25">
      <c r="A83" s="11">
        <f t="shared" si="2"/>
        <v>79</v>
      </c>
      <c r="B83" s="21"/>
      <c r="C83" s="24"/>
      <c r="D83" s="12"/>
      <c r="E83" s="12"/>
      <c r="F83" s="15" t="str">
        <f>IF($D83="","",MAX(VLOOKUP($D83,Lists!$A$1:$G$6,7,0),(VLOOKUP($E83,Lists!$B$1:$G$6,6,0))))</f>
        <v/>
      </c>
      <c r="G83" s="12"/>
      <c r="H83" s="12"/>
      <c r="I83" s="12"/>
      <c r="J83" s="12"/>
      <c r="K83" s="12"/>
      <c r="L83" s="12"/>
      <c r="M83" s="15" t="str">
        <f>IF($D83="","",(MAX(VLOOKUP($G83,Lists!$C$1:$G$6,5,0),VLOOKUP($H83,Lists!$C$1:$G$6,5,0),VLOOKUP($I83,Lists!$C$1:$G$6,5,0),VLOOKUP($J83,Lists!$C$1:$G$6,5,0),VLOOKUP($K83,Lists!$C$1:$G$6,5,0),VLOOKUP($L83,Lists!$E$1:$G$6,3,0))))</f>
        <v/>
      </c>
      <c r="N83" s="15" t="str">
        <f t="shared" si="3"/>
        <v/>
      </c>
      <c r="O83" s="13"/>
      <c r="P83" s="43"/>
    </row>
    <row r="84" spans="1:16" ht="14.25" customHeight="1" x14ac:dyDescent="0.25">
      <c r="A84" s="11">
        <f t="shared" si="2"/>
        <v>80</v>
      </c>
      <c r="B84" s="21"/>
      <c r="C84" s="24"/>
      <c r="D84" s="12"/>
      <c r="E84" s="12"/>
      <c r="F84" s="15" t="str">
        <f>IF($D84="","",MAX(VLOOKUP($D84,Lists!$A$1:$G$6,7,0),(VLOOKUP($E84,Lists!$B$1:$G$6,6,0))))</f>
        <v/>
      </c>
      <c r="G84" s="12"/>
      <c r="H84" s="12"/>
      <c r="I84" s="12"/>
      <c r="J84" s="12"/>
      <c r="K84" s="12"/>
      <c r="L84" s="12"/>
      <c r="M84" s="15" t="str">
        <f>IF($D84="","",(MAX(VLOOKUP($G84,Lists!$C$1:$G$6,5,0),VLOOKUP($H84,Lists!$C$1:$G$6,5,0),VLOOKUP($I84,Lists!$C$1:$G$6,5,0),VLOOKUP($J84,Lists!$C$1:$G$6,5,0),VLOOKUP($K84,Lists!$C$1:$G$6,5,0),VLOOKUP($L84,Lists!$E$1:$G$6,3,0))))</f>
        <v/>
      </c>
      <c r="N84" s="15" t="str">
        <f t="shared" si="3"/>
        <v/>
      </c>
      <c r="O84" s="13"/>
      <c r="P84" s="43"/>
    </row>
    <row r="85" spans="1:16" ht="14.25" customHeight="1" x14ac:dyDescent="0.25">
      <c r="A85" s="11">
        <f t="shared" si="2"/>
        <v>81</v>
      </c>
      <c r="B85" s="21"/>
      <c r="C85" s="24"/>
      <c r="D85" s="12"/>
      <c r="E85" s="12"/>
      <c r="F85" s="15" t="str">
        <f>IF($D85="","",MAX(VLOOKUP($D85,Lists!$A$1:$G$6,7,0),(VLOOKUP($E85,Lists!$B$1:$G$6,6,0))))</f>
        <v/>
      </c>
      <c r="G85" s="12"/>
      <c r="H85" s="12"/>
      <c r="I85" s="12"/>
      <c r="J85" s="12"/>
      <c r="K85" s="12"/>
      <c r="L85" s="12"/>
      <c r="M85" s="15" t="str">
        <f>IF($D85="","",(MAX(VLOOKUP($G85,Lists!$C$1:$G$6,5,0),VLOOKUP($H85,Lists!$C$1:$G$6,5,0),VLOOKUP($I85,Lists!$C$1:$G$6,5,0),VLOOKUP($J85,Lists!$C$1:$G$6,5,0),VLOOKUP($K85,Lists!$C$1:$G$6,5,0),VLOOKUP($L85,Lists!$E$1:$G$6,3,0))))</f>
        <v/>
      </c>
      <c r="N85" s="15" t="str">
        <f t="shared" si="3"/>
        <v/>
      </c>
      <c r="O85" s="13"/>
      <c r="P85" s="43"/>
    </row>
    <row r="86" spans="1:16" ht="14.25" customHeight="1" x14ac:dyDescent="0.25">
      <c r="A86" s="11">
        <f t="shared" si="2"/>
        <v>82</v>
      </c>
      <c r="B86" s="21"/>
      <c r="C86" s="24"/>
      <c r="D86" s="12"/>
      <c r="E86" s="12"/>
      <c r="F86" s="15" t="str">
        <f>IF($D86="","",MAX(VLOOKUP($D86,Lists!$A$1:$G$6,7,0),(VLOOKUP($E86,Lists!$B$1:$G$6,6,0))))</f>
        <v/>
      </c>
      <c r="G86" s="12"/>
      <c r="H86" s="12"/>
      <c r="I86" s="12"/>
      <c r="J86" s="12"/>
      <c r="K86" s="12"/>
      <c r="L86" s="12"/>
      <c r="M86" s="15" t="str">
        <f>IF($D86="","",(MAX(VLOOKUP($G86,Lists!$C$1:$G$6,5,0),VLOOKUP($H86,Lists!$C$1:$G$6,5,0),VLOOKUP($I86,Lists!$C$1:$G$6,5,0),VLOOKUP($J86,Lists!$C$1:$G$6,5,0),VLOOKUP($K86,Lists!$C$1:$G$6,5,0),VLOOKUP($L86,Lists!$E$1:$G$6,3,0))))</f>
        <v/>
      </c>
      <c r="N86" s="15" t="str">
        <f t="shared" si="3"/>
        <v/>
      </c>
      <c r="O86" s="13"/>
      <c r="P86" s="43"/>
    </row>
    <row r="87" spans="1:16" ht="14.25" customHeight="1" x14ac:dyDescent="0.25">
      <c r="A87" s="11">
        <f t="shared" si="2"/>
        <v>83</v>
      </c>
      <c r="B87" s="21"/>
      <c r="C87" s="24"/>
      <c r="D87" s="12"/>
      <c r="E87" s="12"/>
      <c r="F87" s="15" t="str">
        <f>IF($D87="","",MAX(VLOOKUP($D87,Lists!$A$1:$G$6,7,0),(VLOOKUP($E87,Lists!$B$1:$G$6,6,0))))</f>
        <v/>
      </c>
      <c r="G87" s="12"/>
      <c r="H87" s="12"/>
      <c r="I87" s="12"/>
      <c r="J87" s="12"/>
      <c r="K87" s="12"/>
      <c r="L87" s="12"/>
      <c r="M87" s="15" t="str">
        <f>IF($D87="","",(MAX(VLOOKUP($G87,Lists!$C$1:$G$6,5,0),VLOOKUP($H87,Lists!$C$1:$G$6,5,0),VLOOKUP($I87,Lists!$C$1:$G$6,5,0),VLOOKUP($J87,Lists!$C$1:$G$6,5,0),VLOOKUP($K87,Lists!$C$1:$G$6,5,0),VLOOKUP($L87,Lists!$E$1:$G$6,3,0))))</f>
        <v/>
      </c>
      <c r="N87" s="15" t="str">
        <f t="shared" si="3"/>
        <v/>
      </c>
      <c r="O87" s="13"/>
      <c r="P87" s="43"/>
    </row>
    <row r="88" spans="1:16" ht="14.25" customHeight="1" x14ac:dyDescent="0.25">
      <c r="A88" s="11">
        <f t="shared" si="2"/>
        <v>84</v>
      </c>
      <c r="B88" s="21"/>
      <c r="C88" s="24"/>
      <c r="D88" s="12"/>
      <c r="E88" s="12"/>
      <c r="F88" s="15" t="str">
        <f>IF($D88="","",MAX(VLOOKUP($D88,Lists!$A$1:$G$6,7,0),(VLOOKUP($E88,Lists!$B$1:$G$6,6,0))))</f>
        <v/>
      </c>
      <c r="G88" s="12"/>
      <c r="H88" s="12"/>
      <c r="I88" s="12"/>
      <c r="J88" s="12"/>
      <c r="K88" s="12"/>
      <c r="L88" s="12"/>
      <c r="M88" s="15" t="str">
        <f>IF($D88="","",(MAX(VLOOKUP($G88,Lists!$C$1:$G$6,5,0),VLOOKUP($H88,Lists!$C$1:$G$6,5,0),VLOOKUP($I88,Lists!$C$1:$G$6,5,0),VLOOKUP($J88,Lists!$C$1:$G$6,5,0),VLOOKUP($K88,Lists!$C$1:$G$6,5,0),VLOOKUP($L88,Lists!$E$1:$G$6,3,0))))</f>
        <v/>
      </c>
      <c r="N88" s="15" t="str">
        <f t="shared" si="3"/>
        <v/>
      </c>
      <c r="O88" s="13"/>
      <c r="P88" s="43"/>
    </row>
    <row r="89" spans="1:16" ht="14.25" customHeight="1" x14ac:dyDescent="0.25">
      <c r="A89" s="11">
        <f t="shared" si="2"/>
        <v>85</v>
      </c>
      <c r="B89" s="21"/>
      <c r="C89" s="24"/>
      <c r="D89" s="12"/>
      <c r="E89" s="12"/>
      <c r="F89" s="15" t="str">
        <f>IF($D89="","",MAX(VLOOKUP($D89,Lists!$A$1:$G$6,7,0),(VLOOKUP($E89,Lists!$B$1:$G$6,6,0))))</f>
        <v/>
      </c>
      <c r="G89" s="12"/>
      <c r="H89" s="12"/>
      <c r="I89" s="12"/>
      <c r="J89" s="12"/>
      <c r="K89" s="12"/>
      <c r="L89" s="12"/>
      <c r="M89" s="15" t="str">
        <f>IF($D89="","",(MAX(VLOOKUP($G89,Lists!$C$1:$G$6,5,0),VLOOKUP($H89,Lists!$C$1:$G$6,5,0),VLOOKUP($I89,Lists!$C$1:$G$6,5,0),VLOOKUP($J89,Lists!$C$1:$G$6,5,0),VLOOKUP($K89,Lists!$C$1:$G$6,5,0),VLOOKUP($L89,Lists!$E$1:$G$6,3,0))))</f>
        <v/>
      </c>
      <c r="N89" s="15" t="str">
        <f t="shared" si="3"/>
        <v/>
      </c>
      <c r="O89" s="13"/>
      <c r="P89" s="43"/>
    </row>
    <row r="90" spans="1:16" ht="14.25" customHeight="1" x14ac:dyDescent="0.25">
      <c r="A90" s="11">
        <f t="shared" si="2"/>
        <v>86</v>
      </c>
      <c r="B90" s="21"/>
      <c r="C90" s="24"/>
      <c r="D90" s="12"/>
      <c r="E90" s="12"/>
      <c r="F90" s="15" t="str">
        <f>IF($D90="","",MAX(VLOOKUP($D90,Lists!$A$1:$G$6,7,0),(VLOOKUP($E90,Lists!$B$1:$G$6,6,0))))</f>
        <v/>
      </c>
      <c r="G90" s="12"/>
      <c r="H90" s="12"/>
      <c r="I90" s="12"/>
      <c r="J90" s="12"/>
      <c r="K90" s="12"/>
      <c r="L90" s="12"/>
      <c r="M90" s="15" t="str">
        <f>IF($D90="","",(MAX(VLOOKUP($G90,Lists!$C$1:$G$6,5,0),VLOOKUP($H90,Lists!$C$1:$G$6,5,0),VLOOKUP($I90,Lists!$C$1:$G$6,5,0),VLOOKUP($J90,Lists!$C$1:$G$6,5,0),VLOOKUP($K90,Lists!$C$1:$G$6,5,0),VLOOKUP($L90,Lists!$E$1:$G$6,3,0))))</f>
        <v/>
      </c>
      <c r="N90" s="15" t="str">
        <f t="shared" si="3"/>
        <v/>
      </c>
      <c r="O90" s="13"/>
      <c r="P90" s="43"/>
    </row>
    <row r="91" spans="1:16" ht="14.25" customHeight="1" x14ac:dyDescent="0.25">
      <c r="A91" s="11">
        <f t="shared" si="2"/>
        <v>87</v>
      </c>
      <c r="B91" s="21"/>
      <c r="C91" s="24"/>
      <c r="D91" s="12"/>
      <c r="E91" s="12"/>
      <c r="F91" s="15" t="str">
        <f>IF($D91="","",MAX(VLOOKUP($D91,Lists!$A$1:$G$6,7,0),(VLOOKUP($E91,Lists!$B$1:$G$6,6,0))))</f>
        <v/>
      </c>
      <c r="G91" s="12"/>
      <c r="H91" s="12"/>
      <c r="I91" s="12"/>
      <c r="J91" s="12"/>
      <c r="K91" s="12"/>
      <c r="L91" s="12"/>
      <c r="M91" s="15" t="str">
        <f>IF($D91="","",(MAX(VLOOKUP($G91,Lists!$C$1:$G$6,5,0),VLOOKUP($H91,Lists!$C$1:$G$6,5,0),VLOOKUP($I91,Lists!$C$1:$G$6,5,0),VLOOKUP($J91,Lists!$C$1:$G$6,5,0),VLOOKUP($K91,Lists!$C$1:$G$6,5,0),VLOOKUP($L91,Lists!$E$1:$G$6,3,0))))</f>
        <v/>
      </c>
      <c r="N91" s="15" t="str">
        <f t="shared" si="3"/>
        <v/>
      </c>
      <c r="O91" s="13"/>
      <c r="P91" s="43"/>
    </row>
    <row r="92" spans="1:16" ht="14.25" customHeight="1" x14ac:dyDescent="0.25">
      <c r="A92" s="11">
        <f t="shared" si="2"/>
        <v>88</v>
      </c>
      <c r="B92" s="21"/>
      <c r="C92" s="24"/>
      <c r="D92" s="12"/>
      <c r="E92" s="12"/>
      <c r="F92" s="15" t="str">
        <f>IF($D92="","",MAX(VLOOKUP($D92,Lists!$A$1:$G$6,7,0),(VLOOKUP($E92,Lists!$B$1:$G$6,6,0))))</f>
        <v/>
      </c>
      <c r="G92" s="12"/>
      <c r="H92" s="12"/>
      <c r="I92" s="12"/>
      <c r="J92" s="12"/>
      <c r="K92" s="12"/>
      <c r="L92" s="12"/>
      <c r="M92" s="15" t="str">
        <f>IF($D92="","",(MAX(VLOOKUP($G92,Lists!$C$1:$G$6,5,0),VLOOKUP($H92,Lists!$C$1:$G$6,5,0),VLOOKUP($I92,Lists!$C$1:$G$6,5,0),VLOOKUP($J92,Lists!$C$1:$G$6,5,0),VLOOKUP($K92,Lists!$C$1:$G$6,5,0),VLOOKUP($L92,Lists!$E$1:$G$6,3,0))))</f>
        <v/>
      </c>
      <c r="N92" s="15" t="str">
        <f t="shared" si="3"/>
        <v/>
      </c>
      <c r="O92" s="13"/>
      <c r="P92" s="43"/>
    </row>
    <row r="93" spans="1:16" ht="14.25" customHeight="1" x14ac:dyDescent="0.25">
      <c r="A93" s="11">
        <f t="shared" si="2"/>
        <v>89</v>
      </c>
      <c r="B93" s="21"/>
      <c r="C93" s="24"/>
      <c r="D93" s="12"/>
      <c r="E93" s="12"/>
      <c r="F93" s="15" t="str">
        <f>IF($D93="","",MAX(VLOOKUP($D93,Lists!$A$1:$G$6,7,0),(VLOOKUP($E93,Lists!$B$1:$G$6,6,0))))</f>
        <v/>
      </c>
      <c r="G93" s="12"/>
      <c r="H93" s="12"/>
      <c r="I93" s="12"/>
      <c r="J93" s="12"/>
      <c r="K93" s="12"/>
      <c r="L93" s="12"/>
      <c r="M93" s="15" t="str">
        <f>IF($D93="","",(MAX(VLOOKUP($G93,Lists!$C$1:$G$6,5,0),VLOOKUP($H93,Lists!$C$1:$G$6,5,0),VLOOKUP($I93,Lists!$C$1:$G$6,5,0),VLOOKUP($J93,Lists!$C$1:$G$6,5,0),VLOOKUP($K93,Lists!$C$1:$G$6,5,0),VLOOKUP($L93,Lists!$E$1:$G$6,3,0))))</f>
        <v/>
      </c>
      <c r="N93" s="15" t="str">
        <f t="shared" si="3"/>
        <v/>
      </c>
      <c r="O93" s="13"/>
      <c r="P93" s="43"/>
    </row>
    <row r="94" spans="1:16" ht="14.25" customHeight="1" x14ac:dyDescent="0.25">
      <c r="A94" s="11">
        <f t="shared" si="2"/>
        <v>90</v>
      </c>
      <c r="B94" s="21"/>
      <c r="C94" s="24"/>
      <c r="D94" s="12"/>
      <c r="E94" s="12"/>
      <c r="F94" s="15" t="str">
        <f>IF($D94="","",MAX(VLOOKUP($D94,Lists!$A$1:$G$6,7,0),(VLOOKUP($E94,Lists!$B$1:$G$6,6,0))))</f>
        <v/>
      </c>
      <c r="G94" s="12"/>
      <c r="H94" s="12"/>
      <c r="I94" s="12"/>
      <c r="J94" s="12"/>
      <c r="K94" s="12"/>
      <c r="L94" s="12"/>
      <c r="M94" s="15" t="str">
        <f>IF($D94="","",(MAX(VLOOKUP($G94,Lists!$C$1:$G$6,5,0),VLOOKUP($H94,Lists!$C$1:$G$6,5,0),VLOOKUP($I94,Lists!$C$1:$G$6,5,0),VLOOKUP($J94,Lists!$C$1:$G$6,5,0),VLOOKUP($K94,Lists!$C$1:$G$6,5,0),VLOOKUP($L94,Lists!$E$1:$G$6,3,0))))</f>
        <v/>
      </c>
      <c r="N94" s="15" t="str">
        <f t="shared" si="3"/>
        <v/>
      </c>
      <c r="O94" s="13"/>
      <c r="P94" s="43"/>
    </row>
    <row r="95" spans="1:16" ht="14.25" customHeight="1" x14ac:dyDescent="0.25">
      <c r="A95" s="11">
        <f t="shared" si="2"/>
        <v>91</v>
      </c>
      <c r="B95" s="21"/>
      <c r="C95" s="24"/>
      <c r="D95" s="12"/>
      <c r="E95" s="12"/>
      <c r="F95" s="15" t="str">
        <f>IF($D95="","",MAX(VLOOKUP($D95,Lists!$A$1:$G$6,7,0),(VLOOKUP($E95,Lists!$B$1:$G$6,6,0))))</f>
        <v/>
      </c>
      <c r="G95" s="12"/>
      <c r="H95" s="12"/>
      <c r="I95" s="12"/>
      <c r="J95" s="12"/>
      <c r="K95" s="12"/>
      <c r="L95" s="12"/>
      <c r="M95" s="15" t="str">
        <f>IF($D95="","",(MAX(VLOOKUP($G95,Lists!$C$1:$G$6,5,0),VLOOKUP($H95,Lists!$C$1:$G$6,5,0),VLOOKUP($I95,Lists!$C$1:$G$6,5,0),VLOOKUP($J95,Lists!$C$1:$G$6,5,0),VLOOKUP($K95,Lists!$C$1:$G$6,5,0),VLOOKUP($L95,Lists!$E$1:$G$6,3,0))))</f>
        <v/>
      </c>
      <c r="N95" s="15" t="str">
        <f t="shared" si="3"/>
        <v/>
      </c>
      <c r="O95" s="13"/>
      <c r="P95" s="43"/>
    </row>
    <row r="96" spans="1:16" ht="14.25" customHeight="1" x14ac:dyDescent="0.25">
      <c r="A96" s="11">
        <f t="shared" si="2"/>
        <v>92</v>
      </c>
      <c r="B96" s="21"/>
      <c r="C96" s="24"/>
      <c r="D96" s="12"/>
      <c r="E96" s="12"/>
      <c r="F96" s="15" t="str">
        <f>IF($D96="","",MAX(VLOOKUP($D96,Lists!$A$1:$G$6,7,0),(VLOOKUP($E96,Lists!$B$1:$G$6,6,0))))</f>
        <v/>
      </c>
      <c r="G96" s="12"/>
      <c r="H96" s="12"/>
      <c r="I96" s="12"/>
      <c r="J96" s="12"/>
      <c r="K96" s="12"/>
      <c r="L96" s="12"/>
      <c r="M96" s="15" t="str">
        <f>IF($D96="","",(MAX(VLOOKUP($G96,Lists!$C$1:$G$6,5,0),VLOOKUP($H96,Lists!$C$1:$G$6,5,0),VLOOKUP($I96,Lists!$C$1:$G$6,5,0),VLOOKUP($J96,Lists!$C$1:$G$6,5,0),VLOOKUP($K96,Lists!$C$1:$G$6,5,0),VLOOKUP($L96,Lists!$E$1:$G$6,3,0))))</f>
        <v/>
      </c>
      <c r="N96" s="15" t="str">
        <f t="shared" si="3"/>
        <v/>
      </c>
      <c r="O96" s="13"/>
      <c r="P96" s="43"/>
    </row>
    <row r="97" spans="1:16" ht="14.25" customHeight="1" x14ac:dyDescent="0.25">
      <c r="A97" s="11">
        <f t="shared" si="2"/>
        <v>93</v>
      </c>
      <c r="B97" s="21"/>
      <c r="C97" s="24"/>
      <c r="D97" s="12"/>
      <c r="E97" s="12"/>
      <c r="F97" s="15" t="str">
        <f>IF($D97="","",MAX(VLOOKUP($D97,Lists!$A$1:$G$6,7,0),(VLOOKUP($E97,Lists!$B$1:$G$6,6,0))))</f>
        <v/>
      </c>
      <c r="G97" s="12"/>
      <c r="H97" s="12"/>
      <c r="I97" s="12"/>
      <c r="J97" s="12"/>
      <c r="K97" s="12"/>
      <c r="L97" s="12"/>
      <c r="M97" s="15" t="str">
        <f>IF($D97="","",(MAX(VLOOKUP($G97,Lists!$C$1:$G$6,5,0),VLOOKUP($H97,Lists!$C$1:$G$6,5,0),VLOOKUP($I97,Lists!$C$1:$G$6,5,0),VLOOKUP($J97,Lists!$C$1:$G$6,5,0),VLOOKUP($K97,Lists!$C$1:$G$6,5,0),VLOOKUP($L97,Lists!$E$1:$G$6,3,0))))</f>
        <v/>
      </c>
      <c r="N97" s="15" t="str">
        <f t="shared" si="3"/>
        <v/>
      </c>
      <c r="O97" s="13"/>
      <c r="P97" s="43"/>
    </row>
    <row r="98" spans="1:16" ht="14.25" customHeight="1" x14ac:dyDescent="0.25">
      <c r="A98" s="11">
        <f t="shared" si="2"/>
        <v>94</v>
      </c>
      <c r="B98" s="21"/>
      <c r="C98" s="24"/>
      <c r="D98" s="12"/>
      <c r="E98" s="12"/>
      <c r="F98" s="15" t="str">
        <f>IF($D98="","",MAX(VLOOKUP($D98,Lists!$A$1:$G$6,7,0),(VLOOKUP($E98,Lists!$B$1:$G$6,6,0))))</f>
        <v/>
      </c>
      <c r="G98" s="12"/>
      <c r="H98" s="12"/>
      <c r="I98" s="12"/>
      <c r="J98" s="12"/>
      <c r="K98" s="12"/>
      <c r="L98" s="12"/>
      <c r="M98" s="15" t="str">
        <f>IF($D98="","",(MAX(VLOOKUP($G98,Lists!$C$1:$G$6,5,0),VLOOKUP($H98,Lists!$C$1:$G$6,5,0),VLOOKUP($I98,Lists!$C$1:$G$6,5,0),VLOOKUP($J98,Lists!$C$1:$G$6,5,0),VLOOKUP($K98,Lists!$C$1:$G$6,5,0),VLOOKUP($L98,Lists!$E$1:$G$6,3,0))))</f>
        <v/>
      </c>
      <c r="N98" s="15" t="str">
        <f t="shared" si="3"/>
        <v/>
      </c>
      <c r="O98" s="13"/>
      <c r="P98" s="43"/>
    </row>
    <row r="99" spans="1:16" ht="14.25" customHeight="1" x14ac:dyDescent="0.25">
      <c r="A99" s="11">
        <f t="shared" si="2"/>
        <v>95</v>
      </c>
      <c r="B99" s="21"/>
      <c r="C99" s="24"/>
      <c r="D99" s="12"/>
      <c r="E99" s="12"/>
      <c r="F99" s="15" t="str">
        <f>IF($D99="","",MAX(VLOOKUP($D99,Lists!$A$1:$G$6,7,0),(VLOOKUP($E99,Lists!$B$1:$G$6,6,0))))</f>
        <v/>
      </c>
      <c r="G99" s="12"/>
      <c r="H99" s="12"/>
      <c r="I99" s="12"/>
      <c r="J99" s="12"/>
      <c r="K99" s="12"/>
      <c r="L99" s="12"/>
      <c r="M99" s="15" t="str">
        <f>IF($D99="","",(MAX(VLOOKUP($G99,Lists!$C$1:$G$6,5,0),VLOOKUP($H99,Lists!$C$1:$G$6,5,0),VLOOKUP($I99,Lists!$C$1:$G$6,5,0),VLOOKUP($J99,Lists!$C$1:$G$6,5,0),VLOOKUP($K99,Lists!$C$1:$G$6,5,0),VLOOKUP($L99,Lists!$E$1:$G$6,3,0))))</f>
        <v/>
      </c>
      <c r="N99" s="15" t="str">
        <f t="shared" si="3"/>
        <v/>
      </c>
      <c r="O99" s="13"/>
      <c r="P99" s="43"/>
    </row>
    <row r="100" spans="1:16" ht="14.25" customHeight="1" x14ac:dyDescent="0.25">
      <c r="A100" s="11">
        <f t="shared" si="2"/>
        <v>96</v>
      </c>
      <c r="B100" s="21"/>
      <c r="C100" s="24"/>
      <c r="D100" s="12"/>
      <c r="E100" s="12"/>
      <c r="F100" s="15" t="str">
        <f>IF($D100="","",MAX(VLOOKUP($D100,Lists!$A$1:$G$6,7,0),(VLOOKUP($E100,Lists!$B$1:$G$6,6,0))))</f>
        <v/>
      </c>
      <c r="G100" s="12"/>
      <c r="H100" s="12"/>
      <c r="I100" s="12"/>
      <c r="J100" s="12"/>
      <c r="K100" s="12"/>
      <c r="L100" s="12"/>
      <c r="M100" s="15" t="str">
        <f>IF($D100="","",(MAX(VLOOKUP($G100,Lists!$C$1:$G$6,5,0),VLOOKUP($H100,Lists!$C$1:$G$6,5,0),VLOOKUP($I100,Lists!$C$1:$G$6,5,0),VLOOKUP($J100,Lists!$C$1:$G$6,5,0),VLOOKUP($K100,Lists!$C$1:$G$6,5,0),VLOOKUP($L100,Lists!$E$1:$G$6,3,0))))</f>
        <v/>
      </c>
      <c r="N100" s="15" t="str">
        <f t="shared" si="3"/>
        <v/>
      </c>
      <c r="O100" s="13"/>
      <c r="P100" s="43"/>
    </row>
    <row r="101" spans="1:16" ht="14.25" customHeight="1" x14ac:dyDescent="0.25">
      <c r="A101" s="11">
        <f t="shared" si="2"/>
        <v>97</v>
      </c>
      <c r="B101" s="21"/>
      <c r="C101" s="24"/>
      <c r="D101" s="12"/>
      <c r="E101" s="12"/>
      <c r="F101" s="15" t="str">
        <f>IF($D101="","",MAX(VLOOKUP($D101,Lists!$A$1:$G$6,7,0),(VLOOKUP($E101,Lists!$B$1:$G$6,6,0))))</f>
        <v/>
      </c>
      <c r="G101" s="12"/>
      <c r="H101" s="12"/>
      <c r="I101" s="12"/>
      <c r="J101" s="12"/>
      <c r="K101" s="12"/>
      <c r="L101" s="12"/>
      <c r="M101" s="15" t="str">
        <f>IF($D101="","",(MAX(VLOOKUP($G101,Lists!$C$1:$G$6,5,0),VLOOKUP($H101,Lists!$C$1:$G$6,5,0),VLOOKUP($I101,Lists!$C$1:$G$6,5,0),VLOOKUP($J101,Lists!$C$1:$G$6,5,0),VLOOKUP($K101,Lists!$C$1:$G$6,5,0),VLOOKUP($L101,Lists!$E$1:$G$6,3,0))))</f>
        <v/>
      </c>
      <c r="N101" s="15" t="str">
        <f t="shared" si="3"/>
        <v/>
      </c>
      <c r="O101" s="13"/>
      <c r="P101" s="43"/>
    </row>
    <row r="102" spans="1:16" ht="14.25" customHeight="1" x14ac:dyDescent="0.25">
      <c r="A102" s="11">
        <f t="shared" si="2"/>
        <v>98</v>
      </c>
      <c r="B102" s="21"/>
      <c r="C102" s="24"/>
      <c r="D102" s="12"/>
      <c r="E102" s="12"/>
      <c r="F102" s="15" t="str">
        <f>IF($D102="","",MAX(VLOOKUP($D102,Lists!$A$1:$G$6,7,0),(VLOOKUP($E102,Lists!$B$1:$G$6,6,0))))</f>
        <v/>
      </c>
      <c r="G102" s="12"/>
      <c r="H102" s="12"/>
      <c r="I102" s="12"/>
      <c r="J102" s="12"/>
      <c r="K102" s="12"/>
      <c r="L102" s="12"/>
      <c r="M102" s="15" t="str">
        <f>IF($D102="","",(MAX(VLOOKUP($G102,Lists!$C$1:$G$6,5,0),VLOOKUP($H102,Lists!$C$1:$G$6,5,0),VLOOKUP($I102,Lists!$C$1:$G$6,5,0),VLOOKUP($J102,Lists!$C$1:$G$6,5,0),VLOOKUP($K102,Lists!$C$1:$G$6,5,0),VLOOKUP($L102,Lists!$E$1:$G$6,3,0))))</f>
        <v/>
      </c>
      <c r="N102" s="15" t="str">
        <f t="shared" si="3"/>
        <v/>
      </c>
      <c r="O102" s="13"/>
      <c r="P102" s="43"/>
    </row>
    <row r="103" spans="1:16" ht="14.25" customHeight="1" x14ac:dyDescent="0.25">
      <c r="A103" s="11">
        <f t="shared" si="2"/>
        <v>99</v>
      </c>
      <c r="B103" s="21"/>
      <c r="C103" s="24"/>
      <c r="D103" s="12"/>
      <c r="E103" s="12"/>
      <c r="F103" s="15" t="str">
        <f>IF($D103="","",MAX(VLOOKUP($D103,Lists!$A$1:$G$6,7,0),(VLOOKUP($E103,Lists!$B$1:$G$6,6,0))))</f>
        <v/>
      </c>
      <c r="G103" s="12"/>
      <c r="H103" s="12"/>
      <c r="I103" s="12"/>
      <c r="J103" s="12"/>
      <c r="K103" s="12"/>
      <c r="L103" s="12"/>
      <c r="M103" s="15" t="str">
        <f>IF($D103="","",(MAX(VLOOKUP($G103,Lists!$C$1:$G$6,5,0),VLOOKUP($H103,Lists!$C$1:$G$6,5,0),VLOOKUP($I103,Lists!$C$1:$G$6,5,0),VLOOKUP($J103,Lists!$C$1:$G$6,5,0),VLOOKUP($K103,Lists!$C$1:$G$6,5,0),VLOOKUP($L103,Lists!$E$1:$G$6,3,0))))</f>
        <v/>
      </c>
      <c r="N103" s="15" t="str">
        <f t="shared" si="3"/>
        <v/>
      </c>
      <c r="O103" s="13"/>
      <c r="P103" s="43"/>
    </row>
    <row r="104" spans="1:16" ht="14.25" customHeight="1" x14ac:dyDescent="0.25">
      <c r="A104" s="11">
        <f t="shared" si="2"/>
        <v>100</v>
      </c>
      <c r="B104" s="21"/>
      <c r="C104" s="24"/>
      <c r="D104" s="12"/>
      <c r="E104" s="12"/>
      <c r="F104" s="15" t="str">
        <f>IF($D104="","",MAX(VLOOKUP($D104,Lists!$A$1:$G$6,7,0),(VLOOKUP($E104,Lists!$B$1:$G$6,6,0))))</f>
        <v/>
      </c>
      <c r="G104" s="12"/>
      <c r="H104" s="12"/>
      <c r="I104" s="12"/>
      <c r="J104" s="12"/>
      <c r="K104" s="12"/>
      <c r="L104" s="12"/>
      <c r="M104" s="15" t="str">
        <f>IF($D104="","",(MAX(VLOOKUP($G104,Lists!$C$1:$G$6,5,0),VLOOKUP($H104,Lists!$C$1:$G$6,5,0),VLOOKUP($I104,Lists!$C$1:$G$6,5,0),VLOOKUP($J104,Lists!$C$1:$G$6,5,0),VLOOKUP($K104,Lists!$C$1:$G$6,5,0),VLOOKUP($L104,Lists!$E$1:$G$6,3,0))))</f>
        <v/>
      </c>
      <c r="N104" s="15" t="str">
        <f t="shared" si="3"/>
        <v/>
      </c>
      <c r="O104" s="13"/>
      <c r="P104" s="43"/>
    </row>
  </sheetData>
  <sheetProtection sheet="1" objects="1" scenarios="1" selectLockedCells="1"/>
  <mergeCells count="11">
    <mergeCell ref="C1:E1"/>
    <mergeCell ref="M3:M4"/>
    <mergeCell ref="F3:F4"/>
    <mergeCell ref="D3:E3"/>
    <mergeCell ref="G3:L3"/>
    <mergeCell ref="P3:P4"/>
    <mergeCell ref="N3:N4"/>
    <mergeCell ref="O3:O4"/>
    <mergeCell ref="A3:A4"/>
    <mergeCell ref="C3:C4"/>
    <mergeCell ref="B3:B4"/>
  </mergeCells>
  <conditionalFormatting sqref="P5:P20 P48:P104 P22:P46 N5:N104">
    <cfRule type="cellIs" priority="11" stopIfTrue="1" operator="equal">
      <formula>""</formula>
    </cfRule>
    <cfRule type="cellIs" dxfId="6" priority="12" stopIfTrue="1" operator="lessThan">
      <formula>0</formula>
    </cfRule>
    <cfRule type="cellIs" dxfId="5" priority="13" stopIfTrue="1" operator="greaterThan">
      <formula>8</formula>
    </cfRule>
  </conditionalFormatting>
  <conditionalFormatting sqref="P47">
    <cfRule type="cellIs" priority="5" stopIfTrue="1" operator="equal">
      <formula>""</formula>
    </cfRule>
    <cfRule type="cellIs" dxfId="4" priority="6" stopIfTrue="1" operator="lessThan">
      <formula>0</formula>
    </cfRule>
    <cfRule type="cellIs" dxfId="3" priority="7" stopIfTrue="1" operator="greaterThan">
      <formula>8</formula>
    </cfRule>
  </conditionalFormatting>
  <conditionalFormatting sqref="P21">
    <cfRule type="cellIs" priority="2" stopIfTrue="1" operator="equal">
      <formula>""</formula>
    </cfRule>
    <cfRule type="cellIs" dxfId="2" priority="3" stopIfTrue="1" operator="lessThan">
      <formula>0</formula>
    </cfRule>
    <cfRule type="cellIs" dxfId="1" priority="4" stopIfTrue="1" operator="greaterThan">
      <formula>8</formula>
    </cfRule>
  </conditionalFormatting>
  <conditionalFormatting sqref="O5:P104">
    <cfRule type="expression" dxfId="0" priority="1">
      <formula>$N5&lt;=8</formula>
    </cfRule>
  </conditionalFormatting>
  <dataValidations count="6">
    <dataValidation type="list" allowBlank="1" showErrorMessage="1" errorTitle="Error" error="Please select an option from the drop down list." sqref="L5:L104">
      <formula1>correction</formula1>
    </dataValidation>
    <dataValidation type="list" allowBlank="1" showErrorMessage="1" errorTitle="Error" error="Please select an option from the drop down list." sqref="D5:D104">
      <formula1>Likelihood</formula1>
    </dataValidation>
    <dataValidation type="list" allowBlank="1" showErrorMessage="1" errorTitle="Error" error="Please select an option from the drop down list." sqref="E5:E104">
      <formula1>Occurrences</formula1>
    </dataValidation>
    <dataValidation type="list" allowBlank="1" showErrorMessage="1" errorTitle="Error" error="Please select an option from the drop down list." sqref="G5:K104">
      <formula1>Potential</formula1>
    </dataValidation>
    <dataValidation allowBlank="1" showErrorMessage="1" errorTitle="Error" error="Please select an option from the drop down list." sqref="F5:F104 M5:M104"/>
    <dataValidation type="list" allowBlank="1" showInputMessage="1" showErrorMessage="1" sqref="B5:B104">
      <formula1>Process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zoomScaleNormal="100" workbookViewId="0">
      <selection activeCell="C15" sqref="C15"/>
    </sheetView>
  </sheetViews>
  <sheetFormatPr defaultRowHeight="14.4" x14ac:dyDescent="0.3"/>
  <cols>
    <col min="1" max="1" width="18" bestFit="1" customWidth="1"/>
    <col min="2" max="2" width="24.88671875" bestFit="1" customWidth="1"/>
    <col min="3" max="3" width="10" bestFit="1" customWidth="1"/>
    <col min="4" max="4" width="12.6640625" bestFit="1" customWidth="1"/>
    <col min="5" max="5" width="15.5546875" bestFit="1" customWidth="1"/>
    <col min="6" max="6" width="15.6640625" bestFit="1" customWidth="1"/>
    <col min="7" max="7" width="7.44140625" style="10" customWidth="1"/>
  </cols>
  <sheetData>
    <row r="1" spans="1:11" ht="15" customHeight="1" x14ac:dyDescent="0.3">
      <c r="A1" s="4" t="s">
        <v>20</v>
      </c>
      <c r="B1" s="4" t="s">
        <v>21</v>
      </c>
      <c r="C1" s="4" t="s">
        <v>38</v>
      </c>
      <c r="D1" s="4" t="s">
        <v>22</v>
      </c>
      <c r="E1" s="4" t="s">
        <v>23</v>
      </c>
      <c r="F1" s="4" t="s">
        <v>24</v>
      </c>
      <c r="G1" s="3" t="s">
        <v>26</v>
      </c>
      <c r="K1" t="s">
        <v>48</v>
      </c>
    </row>
    <row r="2" spans="1:11" ht="15" customHeight="1" x14ac:dyDescent="0.3">
      <c r="A2" s="6" t="s">
        <v>31</v>
      </c>
      <c r="B2" s="6" t="s">
        <v>18</v>
      </c>
      <c r="C2" s="6" t="s">
        <v>40</v>
      </c>
      <c r="D2" s="6" t="s">
        <v>40</v>
      </c>
      <c r="E2" s="7" t="s">
        <v>14</v>
      </c>
      <c r="F2" s="6" t="s">
        <v>1</v>
      </c>
      <c r="G2" s="5">
        <v>1</v>
      </c>
      <c r="K2" t="s">
        <v>49</v>
      </c>
    </row>
    <row r="3" spans="1:11" ht="15" customHeight="1" x14ac:dyDescent="0.3">
      <c r="A3" s="4" t="s">
        <v>0</v>
      </c>
      <c r="B3" s="4" t="s">
        <v>32</v>
      </c>
      <c r="C3" s="4" t="s">
        <v>2</v>
      </c>
      <c r="D3" s="4" t="s">
        <v>1</v>
      </c>
      <c r="E3" s="4" t="s">
        <v>3</v>
      </c>
      <c r="F3" s="4" t="s">
        <v>4</v>
      </c>
      <c r="G3" s="3">
        <v>2</v>
      </c>
      <c r="K3" t="s">
        <v>50</v>
      </c>
    </row>
    <row r="4" spans="1:11" ht="15" customHeight="1" x14ac:dyDescent="0.3">
      <c r="A4" s="6" t="s">
        <v>15</v>
      </c>
      <c r="B4" s="6" t="s">
        <v>33</v>
      </c>
      <c r="C4" s="6" t="s">
        <v>6</v>
      </c>
      <c r="D4" s="6" t="s">
        <v>5</v>
      </c>
      <c r="E4" s="6" t="s">
        <v>7</v>
      </c>
      <c r="F4" s="6" t="s">
        <v>6</v>
      </c>
      <c r="G4" s="5">
        <v>3</v>
      </c>
      <c r="K4" t="s">
        <v>51</v>
      </c>
    </row>
    <row r="5" spans="1:11" ht="15" customHeight="1" x14ac:dyDescent="0.3">
      <c r="A5" s="4" t="s">
        <v>16</v>
      </c>
      <c r="B5" s="4" t="s">
        <v>34</v>
      </c>
      <c r="C5" s="4" t="s">
        <v>8</v>
      </c>
      <c r="D5" s="4" t="s">
        <v>9</v>
      </c>
      <c r="E5" s="4" t="s">
        <v>10</v>
      </c>
      <c r="F5" s="4" t="s">
        <v>11</v>
      </c>
      <c r="G5" s="3">
        <v>4</v>
      </c>
      <c r="K5" t="s">
        <v>52</v>
      </c>
    </row>
    <row r="6" spans="1:11" ht="15" customHeight="1" x14ac:dyDescent="0.3">
      <c r="A6" s="6" t="s">
        <v>17</v>
      </c>
      <c r="B6" s="6" t="s">
        <v>19</v>
      </c>
      <c r="C6" s="6" t="s">
        <v>39</v>
      </c>
      <c r="D6" s="6" t="s">
        <v>9</v>
      </c>
      <c r="E6" s="6" t="s">
        <v>12</v>
      </c>
      <c r="F6" s="6" t="s">
        <v>13</v>
      </c>
      <c r="G6" s="5">
        <v>5</v>
      </c>
    </row>
  </sheetData>
  <sheetProtection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Risk Register</vt:lpstr>
      <vt:lpstr>Lists</vt:lpstr>
      <vt:lpstr>correction</vt:lpstr>
      <vt:lpstr>Likelihood</vt:lpstr>
      <vt:lpstr>Occurrences</vt:lpstr>
      <vt:lpstr>Potential</vt:lpstr>
      <vt:lpstr>reputation</vt:lpstr>
      <vt:lpstr>Violation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Paris</dc:creator>
  <cp:lastModifiedBy>Christopher Paris</cp:lastModifiedBy>
  <dcterms:created xsi:type="dcterms:W3CDTF">2009-05-13T16:23:52Z</dcterms:created>
  <dcterms:modified xsi:type="dcterms:W3CDTF">2015-08-31T15:05:12Z</dcterms:modified>
</cp:coreProperties>
</file>